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December\"/>
    </mc:Choice>
  </mc:AlternateContent>
  <bookViews>
    <workbookView xWindow="0" yWindow="0" windowWidth="25200" windowHeight="11880"/>
  </bookViews>
  <sheets>
    <sheet name="Grades 6-8 NMS PE 1 FTE" sheetId="1" r:id="rId1"/>
  </sheets>
  <externalReferences>
    <externalReference r:id="rId2"/>
    <externalReference r:id="rId3"/>
  </externalReferences>
  <definedNames>
    <definedName name="_xlnm.Print_Titles" localSheetId="0">'Grades 6-8 NMS PE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" l="1"/>
  <c r="G86" i="1" s="1"/>
  <c r="D86" i="1"/>
  <c r="H86" i="1" s="1"/>
  <c r="B86" i="1"/>
  <c r="G85" i="1"/>
  <c r="F85" i="1"/>
  <c r="B85" i="1"/>
  <c r="F84" i="1"/>
  <c r="G84" i="1" s="1"/>
  <c r="B84" i="1"/>
  <c r="F83" i="1"/>
  <c r="G83" i="1" s="1"/>
  <c r="B83" i="1"/>
  <c r="F82" i="1"/>
  <c r="G82" i="1" s="1"/>
  <c r="B82" i="1"/>
  <c r="F81" i="1"/>
  <c r="G81" i="1" s="1"/>
  <c r="B81" i="1"/>
  <c r="A81" i="1"/>
  <c r="F80" i="1"/>
  <c r="G80" i="1" s="1"/>
  <c r="D80" i="1"/>
  <c r="H80" i="1" s="1"/>
  <c r="B80" i="1"/>
  <c r="F79" i="1"/>
  <c r="G79" i="1" s="1"/>
  <c r="B79" i="1"/>
  <c r="F78" i="1"/>
  <c r="G78" i="1" s="1"/>
  <c r="B78" i="1"/>
  <c r="F77" i="1"/>
  <c r="G77" i="1" s="1"/>
  <c r="B77" i="1"/>
  <c r="F76" i="1"/>
  <c r="G76" i="1" s="1"/>
  <c r="B76" i="1"/>
  <c r="F75" i="1"/>
  <c r="G75" i="1" s="1"/>
  <c r="B75" i="1"/>
  <c r="A75" i="1"/>
  <c r="H74" i="1"/>
  <c r="G74" i="1"/>
  <c r="F74" i="1"/>
  <c r="D74" i="1"/>
  <c r="B74" i="1"/>
  <c r="F73" i="1"/>
  <c r="G73" i="1" s="1"/>
  <c r="B73" i="1"/>
  <c r="F72" i="1"/>
  <c r="G72" i="1" s="1"/>
  <c r="B72" i="1"/>
  <c r="G71" i="1"/>
  <c r="F71" i="1"/>
  <c r="B71" i="1"/>
  <c r="G70" i="1"/>
  <c r="F70" i="1"/>
  <c r="B70" i="1"/>
  <c r="G69" i="1"/>
  <c r="F69" i="1"/>
  <c r="B69" i="1"/>
  <c r="A69" i="1"/>
  <c r="F68" i="1"/>
  <c r="G68" i="1" s="1"/>
  <c r="D68" i="1"/>
  <c r="H68" i="1" s="1"/>
  <c r="B68" i="1"/>
  <c r="F67" i="1"/>
  <c r="G67" i="1" s="1"/>
  <c r="B67" i="1"/>
  <c r="G66" i="1"/>
  <c r="F66" i="1"/>
  <c r="B66" i="1"/>
  <c r="G65" i="1"/>
  <c r="F65" i="1"/>
  <c r="B65" i="1"/>
  <c r="F64" i="1"/>
  <c r="G64" i="1" s="1"/>
  <c r="B64" i="1"/>
  <c r="F63" i="1"/>
  <c r="G63" i="1" s="1"/>
  <c r="B63" i="1"/>
  <c r="A63" i="1"/>
  <c r="H62" i="1"/>
  <c r="I62" i="1" s="1"/>
  <c r="F62" i="1"/>
  <c r="G62" i="1" s="1"/>
  <c r="D62" i="1"/>
  <c r="B62" i="1"/>
  <c r="G61" i="1"/>
  <c r="F61" i="1"/>
  <c r="B61" i="1"/>
  <c r="F60" i="1"/>
  <c r="G60" i="1" s="1"/>
  <c r="B60" i="1"/>
  <c r="F59" i="1"/>
  <c r="G59" i="1" s="1"/>
  <c r="B59" i="1"/>
  <c r="F58" i="1"/>
  <c r="G58" i="1" s="1"/>
  <c r="B58" i="1"/>
  <c r="F57" i="1"/>
  <c r="G57" i="1" s="1"/>
  <c r="B57" i="1"/>
  <c r="A57" i="1"/>
  <c r="F56" i="1"/>
  <c r="G56" i="1" s="1"/>
  <c r="D56" i="1"/>
  <c r="H56" i="1" s="1"/>
  <c r="B56" i="1"/>
  <c r="F55" i="1"/>
  <c r="G55" i="1" s="1"/>
  <c r="B55" i="1"/>
  <c r="F54" i="1"/>
  <c r="G54" i="1" s="1"/>
  <c r="B54" i="1"/>
  <c r="F53" i="1"/>
  <c r="G53" i="1" s="1"/>
  <c r="B53" i="1"/>
  <c r="F52" i="1"/>
  <c r="G52" i="1" s="1"/>
  <c r="B52" i="1"/>
  <c r="F51" i="1"/>
  <c r="G51" i="1" s="1"/>
  <c r="B51" i="1"/>
  <c r="A51" i="1"/>
  <c r="H50" i="1"/>
  <c r="G50" i="1"/>
  <c r="F50" i="1"/>
  <c r="D50" i="1"/>
  <c r="B50" i="1"/>
  <c r="F49" i="1"/>
  <c r="G49" i="1" s="1"/>
  <c r="B49" i="1"/>
  <c r="F48" i="1"/>
  <c r="G48" i="1" s="1"/>
  <c r="B48" i="1"/>
  <c r="G47" i="1"/>
  <c r="F47" i="1"/>
  <c r="B47" i="1"/>
  <c r="G46" i="1"/>
  <c r="F46" i="1"/>
  <c r="B46" i="1"/>
  <c r="G45" i="1"/>
  <c r="F45" i="1"/>
  <c r="B45" i="1"/>
  <c r="A45" i="1"/>
  <c r="F44" i="1"/>
  <c r="G44" i="1" s="1"/>
  <c r="D44" i="1"/>
  <c r="H44" i="1" s="1"/>
  <c r="B44" i="1"/>
  <c r="G43" i="1"/>
  <c r="F43" i="1"/>
  <c r="B43" i="1"/>
  <c r="G42" i="1"/>
  <c r="F42" i="1"/>
  <c r="B42" i="1"/>
  <c r="G41" i="1"/>
  <c r="F41" i="1"/>
  <c r="B41" i="1"/>
  <c r="F40" i="1"/>
  <c r="G40" i="1" s="1"/>
  <c r="B40" i="1"/>
  <c r="F39" i="1"/>
  <c r="G39" i="1" s="1"/>
  <c r="B39" i="1"/>
  <c r="A39" i="1"/>
  <c r="F38" i="1"/>
  <c r="G38" i="1" s="1"/>
  <c r="D38" i="1"/>
  <c r="H38" i="1" s="1"/>
  <c r="B38" i="1"/>
  <c r="G37" i="1"/>
  <c r="F37" i="1"/>
  <c r="B37" i="1"/>
  <c r="F36" i="1"/>
  <c r="G36" i="1" s="1"/>
  <c r="B36" i="1"/>
  <c r="F35" i="1"/>
  <c r="G35" i="1" s="1"/>
  <c r="B35" i="1"/>
  <c r="F34" i="1"/>
  <c r="G34" i="1" s="1"/>
  <c r="B34" i="1"/>
  <c r="F33" i="1"/>
  <c r="G33" i="1" s="1"/>
  <c r="B33" i="1"/>
  <c r="A33" i="1"/>
  <c r="F32" i="1"/>
  <c r="G32" i="1" s="1"/>
  <c r="D32" i="1"/>
  <c r="H32" i="1" s="1"/>
  <c r="B32" i="1"/>
  <c r="F31" i="1"/>
  <c r="G31" i="1" s="1"/>
  <c r="B31" i="1"/>
  <c r="F30" i="1"/>
  <c r="G30" i="1" s="1"/>
  <c r="B30" i="1"/>
  <c r="F29" i="1"/>
  <c r="G29" i="1" s="1"/>
  <c r="B29" i="1"/>
  <c r="F28" i="1"/>
  <c r="G28" i="1" s="1"/>
  <c r="B28" i="1"/>
  <c r="F27" i="1"/>
  <c r="G27" i="1" s="1"/>
  <c r="B27" i="1"/>
  <c r="A27" i="1"/>
  <c r="H26" i="1"/>
  <c r="G26" i="1"/>
  <c r="F26" i="1"/>
  <c r="D26" i="1"/>
  <c r="B26" i="1"/>
  <c r="F25" i="1"/>
  <c r="G25" i="1" s="1"/>
  <c r="B25" i="1"/>
  <c r="F24" i="1"/>
  <c r="G24" i="1" s="1"/>
  <c r="B24" i="1"/>
  <c r="F23" i="1"/>
  <c r="G23" i="1" s="1"/>
  <c r="B23" i="1"/>
  <c r="G22" i="1"/>
  <c r="F22" i="1"/>
  <c r="B22" i="1"/>
  <c r="G21" i="1"/>
  <c r="F21" i="1"/>
  <c r="B21" i="1"/>
  <c r="A21" i="1"/>
  <c r="F20" i="1"/>
  <c r="G20" i="1" s="1"/>
  <c r="D20" i="1"/>
  <c r="H20" i="1" s="1"/>
  <c r="B20" i="1"/>
  <c r="F19" i="1"/>
  <c r="G19" i="1" s="1"/>
  <c r="B19" i="1"/>
  <c r="G18" i="1"/>
  <c r="F18" i="1"/>
  <c r="B18" i="1"/>
  <c r="G17" i="1"/>
  <c r="F17" i="1"/>
  <c r="B17" i="1"/>
  <c r="F16" i="1"/>
  <c r="G16" i="1" s="1"/>
  <c r="B16" i="1"/>
  <c r="F15" i="1"/>
  <c r="G15" i="1" s="1"/>
  <c r="B15" i="1"/>
  <c r="A15" i="1"/>
  <c r="H14" i="1"/>
  <c r="F14" i="1"/>
  <c r="G14" i="1" s="1"/>
  <c r="D14" i="1"/>
  <c r="F13" i="1"/>
  <c r="G13" i="1" s="1"/>
  <c r="F12" i="1"/>
  <c r="G12" i="1" s="1"/>
  <c r="F11" i="1"/>
  <c r="G11" i="1" s="1"/>
  <c r="G10" i="1"/>
  <c r="F10" i="1"/>
  <c r="F9" i="1"/>
  <c r="G9" i="1" s="1"/>
  <c r="A9" i="1"/>
  <c r="A2" i="1"/>
  <c r="A1" i="1"/>
  <c r="I80" i="1" l="1"/>
  <c r="I50" i="1"/>
  <c r="I26" i="1"/>
  <c r="I74" i="1"/>
  <c r="I20" i="1"/>
  <c r="I32" i="1"/>
  <c r="I44" i="1"/>
  <c r="I38" i="1"/>
  <c r="I14" i="1"/>
  <c r="I56" i="1"/>
  <c r="I68" i="1"/>
  <c r="I86" i="1"/>
  <c r="I87" i="1" l="1"/>
</calcChain>
</file>

<file path=xl/sharedStrings.xml><?xml version="1.0" encoding="utf-8"?>
<sst xmlns="http://schemas.openxmlformats.org/spreadsheetml/2006/main" count="26" uniqueCount="23">
  <si>
    <t>CLASS SIZE OVERAGE CLAIM SHEET:  NMS 6 - 8  MUSIC &amp; P.E. FULL TIME (1 FTE)</t>
  </si>
  <si>
    <t>NAME:</t>
  </si>
  <si>
    <t>Last Name, First Name</t>
  </si>
  <si>
    <t>Emp. ID #</t>
  </si>
  <si>
    <t>DISTRICT SIZE GOAL</t>
  </si>
  <si>
    <t>41 or More</t>
  </si>
  <si>
    <t>Based on # of Periods (Overages begin at 201 for six periods)</t>
  </si>
  <si>
    <t>6th - 8th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</si>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</sst>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9" fontId="9" fillId="0" borderId="0" xfId="0" applyNumberFormat="1" applyFont="1" applyProtection="1">
      <protection locked="0"/>
    </xf>
    <xf numFmtId="41" fontId="0" fillId="0" borderId="5" xfId="0" applyNumberFormat="1" applyFill="1" applyBorder="1" applyAlignmen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/>
    </xf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10" fillId="3" borderId="6" xfId="0" applyNumberFormat="1" applyFont="1" applyFill="1" applyBorder="1" applyAlignment="1" applyProtection="1">
      <alignment wrapText="1"/>
    </xf>
    <xf numFmtId="42" fontId="11" fillId="3" borderId="6" xfId="0" applyNumberFormat="1" applyFont="1" applyFill="1" applyBorder="1" applyProtection="1"/>
    <xf numFmtId="42" fontId="10" fillId="3" borderId="6" xfId="0" applyNumberFormat="1" applyFont="1" applyFill="1" applyBorder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1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2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December 1st - December 18th</v>
          </cell>
          <cell r="B2"/>
          <cell r="C2"/>
          <cell r="D2"/>
          <cell r="E2"/>
          <cell r="F2"/>
        </row>
        <row r="10">
          <cell r="A10">
            <v>44531</v>
          </cell>
        </row>
        <row r="11">
          <cell r="A11">
            <v>44532</v>
          </cell>
        </row>
        <row r="12">
          <cell r="A12">
            <v>44533</v>
          </cell>
        </row>
        <row r="13">
          <cell r="A13">
            <v>44536</v>
          </cell>
        </row>
        <row r="14">
          <cell r="A14">
            <v>44537</v>
          </cell>
        </row>
        <row r="15">
          <cell r="A15">
            <v>44538</v>
          </cell>
        </row>
        <row r="16">
          <cell r="A16">
            <v>44539</v>
          </cell>
        </row>
        <row r="17">
          <cell r="A17">
            <v>44540</v>
          </cell>
        </row>
        <row r="18">
          <cell r="A18">
            <v>44543</v>
          </cell>
        </row>
        <row r="19">
          <cell r="A19">
            <v>44544</v>
          </cell>
        </row>
        <row r="20">
          <cell r="A20">
            <v>44545</v>
          </cell>
        </row>
        <row r="21">
          <cell r="A21">
            <v>44546</v>
          </cell>
        </row>
        <row r="22">
          <cell r="A22">
            <v>44547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  <pageSetUpPr fitToPage="1"/>
  </sheetPr>
  <dimension ref="A1:M102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28" sqref="A28"/>
    </sheetView>
  </sheetViews>
  <sheetFormatPr defaultColWidth="9.140625" defaultRowHeight="15" x14ac:dyDescent="0.25"/>
  <cols>
    <col min="1" max="1" width="13.42578125" style="51" customWidth="1"/>
    <col min="2" max="2" width="7.5703125" style="52" customWidth="1"/>
    <col min="3" max="3" width="10" style="4" customWidth="1"/>
    <col min="4" max="4" width="8.7109375" style="53" customWidth="1"/>
    <col min="5" max="5" width="7.7109375" style="67" customWidth="1"/>
    <col min="6" max="6" width="9.140625" style="4"/>
    <col min="7" max="8" width="10.7109375" style="4" customWidth="1"/>
    <col min="9" max="9" width="13.140625" style="4" customWidth="1"/>
    <col min="10" max="16384" width="9.140625" style="4"/>
  </cols>
  <sheetData>
    <row r="1" spans="1:9" s="3" customFormat="1" ht="15.75" x14ac:dyDescent="0.25">
      <c r="A1" s="1" t="str">
        <f>'[1]Grades TK-3'!A1</f>
        <v>2021-22</v>
      </c>
      <c r="B1" s="2" t="s">
        <v>0</v>
      </c>
      <c r="C1" s="2"/>
      <c r="D1" s="2"/>
      <c r="E1" s="2"/>
      <c r="F1" s="2"/>
      <c r="G1" s="2"/>
      <c r="H1" s="2"/>
      <c r="I1" s="2"/>
    </row>
    <row r="2" spans="1:9" ht="16.5" thickBot="1" x14ac:dyDescent="0.3">
      <c r="A2" s="68" t="str">
        <f>+'[2]Grades TK-3'!A2:F2</f>
        <v>December 1st - December 18th</v>
      </c>
      <c r="B2" s="68"/>
      <c r="C2" s="68"/>
      <c r="D2" s="68"/>
      <c r="E2" s="68"/>
      <c r="F2" s="68"/>
      <c r="G2" s="68"/>
      <c r="H2" s="68"/>
      <c r="I2" s="68"/>
    </row>
    <row r="3" spans="1:9" ht="8.1" customHeight="1" x14ac:dyDescent="0.25">
      <c r="A3" s="5"/>
      <c r="B3" s="6"/>
      <c r="C3" s="7"/>
      <c r="D3" s="8"/>
      <c r="E3" s="9"/>
      <c r="F3" s="7"/>
      <c r="G3" s="7"/>
      <c r="H3" s="7"/>
      <c r="I3" s="7"/>
    </row>
    <row r="4" spans="1:9" x14ac:dyDescent="0.25">
      <c r="A4" s="10" t="s">
        <v>1</v>
      </c>
      <c r="B4" s="11" t="s">
        <v>2</v>
      </c>
      <c r="C4" s="11"/>
      <c r="D4" s="12"/>
      <c r="E4" s="12"/>
      <c r="F4" s="13"/>
      <c r="G4" s="13"/>
      <c r="H4" s="13"/>
      <c r="I4" s="14" t="s">
        <v>3</v>
      </c>
    </row>
    <row r="5" spans="1:9" s="19" customFormat="1" ht="30" x14ac:dyDescent="0.25">
      <c r="A5" s="15"/>
      <c r="B5" s="16"/>
      <c r="C5" s="69" t="s">
        <v>4</v>
      </c>
      <c r="D5" s="69"/>
      <c r="E5" s="17"/>
      <c r="F5" s="18" t="s">
        <v>5</v>
      </c>
      <c r="G5" s="69" t="s">
        <v>6</v>
      </c>
      <c r="H5" s="69"/>
      <c r="I5" s="69"/>
    </row>
    <row r="6" spans="1:9" s="19" customFormat="1" x14ac:dyDescent="0.25">
      <c r="A6" s="20" t="s">
        <v>7</v>
      </c>
      <c r="B6" s="21"/>
      <c r="C6" s="18">
        <v>40</v>
      </c>
      <c r="D6" s="22">
        <v>200</v>
      </c>
      <c r="E6" s="17"/>
      <c r="F6" s="23">
        <v>3</v>
      </c>
      <c r="G6" s="24"/>
      <c r="H6" s="23">
        <v>3</v>
      </c>
      <c r="I6" s="25"/>
    </row>
    <row r="7" spans="1:9" ht="17.100000000000001" customHeight="1" x14ac:dyDescent="0.25">
      <c r="A7" s="26"/>
      <c r="B7" s="27"/>
      <c r="C7" s="27" t="s">
        <v>8</v>
      </c>
      <c r="D7" s="27"/>
      <c r="E7" s="70"/>
      <c r="F7" s="28"/>
      <c r="G7" s="26"/>
      <c r="H7" s="26"/>
      <c r="I7" s="26"/>
    </row>
    <row r="8" spans="1:9" ht="17.100000000000001" customHeight="1" x14ac:dyDescent="0.25">
      <c r="A8" s="26" t="s">
        <v>9</v>
      </c>
      <c r="B8" s="27" t="s">
        <v>10</v>
      </c>
      <c r="C8" s="27" t="s">
        <v>11</v>
      </c>
      <c r="D8" s="27" t="s">
        <v>12</v>
      </c>
      <c r="E8" s="70"/>
      <c r="F8" s="28"/>
      <c r="G8" s="26" t="s">
        <v>10</v>
      </c>
      <c r="H8" s="26" t="s">
        <v>13</v>
      </c>
      <c r="I8" s="26" t="s">
        <v>14</v>
      </c>
    </row>
    <row r="9" spans="1:9" x14ac:dyDescent="0.25">
      <c r="A9" s="29">
        <f>'[2]Grades TK-3'!A10</f>
        <v>44531</v>
      </c>
      <c r="B9" s="30">
        <v>1</v>
      </c>
      <c r="C9" s="31"/>
      <c r="D9" s="32"/>
      <c r="E9" s="33"/>
      <c r="F9" s="34">
        <f>IF(C9&gt;$C$6,(C9-$C$6)*$F$6,0)</f>
        <v>0</v>
      </c>
      <c r="G9" s="35">
        <f>F9</f>
        <v>0</v>
      </c>
      <c r="H9" s="35"/>
      <c r="I9" s="35"/>
    </row>
    <row r="10" spans="1:9" x14ac:dyDescent="0.25">
      <c r="A10" s="29"/>
      <c r="B10" s="30">
        <v>2</v>
      </c>
      <c r="C10" s="31"/>
      <c r="D10" s="32"/>
      <c r="E10" s="33"/>
      <c r="F10" s="34">
        <f t="shared" ref="F10:F73" si="0">IF(C10&gt;$C$6,(C10-$C$6)*$F$6,0)</f>
        <v>0</v>
      </c>
      <c r="G10" s="35">
        <f t="shared" ref="G10:G73" si="1">F10</f>
        <v>0</v>
      </c>
      <c r="H10" s="35"/>
      <c r="I10" s="35"/>
    </row>
    <row r="11" spans="1:9" x14ac:dyDescent="0.25">
      <c r="A11" s="29"/>
      <c r="B11" s="30">
        <v>3</v>
      </c>
      <c r="C11" s="31"/>
      <c r="D11" s="32"/>
      <c r="E11" s="33"/>
      <c r="F11" s="34">
        <f t="shared" si="0"/>
        <v>0</v>
      </c>
      <c r="G11" s="35">
        <f t="shared" si="1"/>
        <v>0</v>
      </c>
      <c r="H11" s="35"/>
      <c r="I11" s="35"/>
    </row>
    <row r="12" spans="1:9" x14ac:dyDescent="0.25">
      <c r="A12" s="29"/>
      <c r="B12" s="30">
        <v>4</v>
      </c>
      <c r="C12" s="31"/>
      <c r="D12" s="32"/>
      <c r="E12" s="33"/>
      <c r="F12" s="34">
        <f t="shared" si="0"/>
        <v>0</v>
      </c>
      <c r="G12" s="35">
        <f t="shared" si="1"/>
        <v>0</v>
      </c>
      <c r="H12" s="35"/>
      <c r="I12" s="35"/>
    </row>
    <row r="13" spans="1:9" x14ac:dyDescent="0.25">
      <c r="A13" s="29"/>
      <c r="B13" s="30">
        <v>5</v>
      </c>
      <c r="C13" s="31"/>
      <c r="D13" s="32"/>
      <c r="E13" s="33"/>
      <c r="F13" s="34">
        <f t="shared" si="0"/>
        <v>0</v>
      </c>
      <c r="G13" s="35">
        <f t="shared" si="1"/>
        <v>0</v>
      </c>
      <c r="H13" s="35"/>
      <c r="I13" s="35"/>
    </row>
    <row r="14" spans="1:9" x14ac:dyDescent="0.25">
      <c r="A14" s="29"/>
      <c r="B14" s="30">
        <v>6</v>
      </c>
      <c r="C14" s="31"/>
      <c r="D14" s="32">
        <f>SUM(C9:C14)</f>
        <v>0</v>
      </c>
      <c r="E14" s="33"/>
      <c r="F14" s="34">
        <f t="shared" si="0"/>
        <v>0</v>
      </c>
      <c r="G14" s="35">
        <f t="shared" si="1"/>
        <v>0</v>
      </c>
      <c r="H14" s="35">
        <f>IF(D14&gt;$D$6,$H$6*(D14-$D$6),0)</f>
        <v>0</v>
      </c>
      <c r="I14" s="35">
        <f>IF(SUM(G9:G14)&gt;H14,SUM(G9:G14),H14)</f>
        <v>0</v>
      </c>
    </row>
    <row r="15" spans="1:9" x14ac:dyDescent="0.25">
      <c r="A15" s="29">
        <f>'[2]Grades TK-3'!A11</f>
        <v>44532</v>
      </c>
      <c r="B15" s="36">
        <f>IF($B$9&gt;0,$B$9,0)</f>
        <v>1</v>
      </c>
      <c r="C15" s="31"/>
      <c r="D15" s="32"/>
      <c r="E15" s="33"/>
      <c r="F15" s="34">
        <f t="shared" si="0"/>
        <v>0</v>
      </c>
      <c r="G15" s="35">
        <f t="shared" si="1"/>
        <v>0</v>
      </c>
      <c r="H15" s="35"/>
      <c r="I15" s="35"/>
    </row>
    <row r="16" spans="1:9" x14ac:dyDescent="0.25">
      <c r="A16" s="29"/>
      <c r="B16" s="37">
        <f>IF($B$10&gt;0,$B$10,0)</f>
        <v>2</v>
      </c>
      <c r="C16" s="31"/>
      <c r="D16" s="32"/>
      <c r="E16" s="33"/>
      <c r="F16" s="34">
        <f t="shared" si="0"/>
        <v>0</v>
      </c>
      <c r="G16" s="35">
        <f t="shared" si="1"/>
        <v>0</v>
      </c>
      <c r="H16" s="35"/>
      <c r="I16" s="35"/>
    </row>
    <row r="17" spans="1:13" x14ac:dyDescent="0.25">
      <c r="A17" s="29"/>
      <c r="B17" s="37">
        <f>IF($B$11&gt;0,$B$11,0)</f>
        <v>3</v>
      </c>
      <c r="C17" s="31"/>
      <c r="D17" s="32"/>
      <c r="E17" s="33"/>
      <c r="F17" s="34">
        <f t="shared" si="0"/>
        <v>0</v>
      </c>
      <c r="G17" s="35">
        <f t="shared" si="1"/>
        <v>0</v>
      </c>
      <c r="H17" s="35"/>
      <c r="I17" s="35"/>
    </row>
    <row r="18" spans="1:13" x14ac:dyDescent="0.25">
      <c r="A18" s="29"/>
      <c r="B18" s="37">
        <f>IF($B$12&gt;0,$B$12,0)</f>
        <v>4</v>
      </c>
      <c r="C18" s="31"/>
      <c r="D18" s="32"/>
      <c r="E18" s="33"/>
      <c r="F18" s="34">
        <f t="shared" si="0"/>
        <v>0</v>
      </c>
      <c r="G18" s="35">
        <f t="shared" si="1"/>
        <v>0</v>
      </c>
      <c r="H18" s="35"/>
      <c r="I18" s="35"/>
      <c r="M18" s="38"/>
    </row>
    <row r="19" spans="1:13" x14ac:dyDescent="0.25">
      <c r="A19" s="29"/>
      <c r="B19" s="37">
        <f>IF($B$13&gt;0,$B$13,0)</f>
        <v>5</v>
      </c>
      <c r="C19" s="31"/>
      <c r="D19" s="32"/>
      <c r="E19" s="33"/>
      <c r="F19" s="34">
        <f t="shared" si="0"/>
        <v>0</v>
      </c>
      <c r="G19" s="35">
        <f t="shared" si="1"/>
        <v>0</v>
      </c>
      <c r="H19" s="35"/>
      <c r="I19" s="35"/>
      <c r="M19" s="38"/>
    </row>
    <row r="20" spans="1:13" x14ac:dyDescent="0.25">
      <c r="A20" s="29"/>
      <c r="B20" s="39">
        <f>IF($B$14&gt;0,$B$14,0)</f>
        <v>6</v>
      </c>
      <c r="C20" s="31"/>
      <c r="D20" s="32">
        <f t="shared" ref="D20" si="2">SUM(C15:C20)</f>
        <v>0</v>
      </c>
      <c r="E20" s="33"/>
      <c r="F20" s="34">
        <f t="shared" si="0"/>
        <v>0</v>
      </c>
      <c r="G20" s="35">
        <f t="shared" si="1"/>
        <v>0</v>
      </c>
      <c r="H20" s="35">
        <f t="shared" ref="H20" si="3">IF(D20&gt;$D$6,$H$6*(D20-$D$6),0)</f>
        <v>0</v>
      </c>
      <c r="I20" s="35">
        <f t="shared" ref="I20" si="4">IF(SUM(G15:G20)&gt;H20,SUM(G15:G20),H20)</f>
        <v>0</v>
      </c>
    </row>
    <row r="21" spans="1:13" x14ac:dyDescent="0.25">
      <c r="A21" s="29">
        <f>'[2]Grades TK-3'!A12</f>
        <v>44533</v>
      </c>
      <c r="B21" s="36">
        <f>IF($B$9&gt;0,$B$9,0)</f>
        <v>1</v>
      </c>
      <c r="C21" s="31"/>
      <c r="D21" s="32"/>
      <c r="E21" s="33"/>
      <c r="F21" s="34">
        <f t="shared" si="0"/>
        <v>0</v>
      </c>
      <c r="G21" s="35">
        <f t="shared" si="1"/>
        <v>0</v>
      </c>
      <c r="H21" s="35"/>
      <c r="I21" s="35"/>
    </row>
    <row r="22" spans="1:13" x14ac:dyDescent="0.25">
      <c r="A22" s="29"/>
      <c r="B22" s="37">
        <f>IF($B$10&gt;0,$B$10,0)</f>
        <v>2</v>
      </c>
      <c r="C22" s="31"/>
      <c r="D22" s="32"/>
      <c r="E22" s="33"/>
      <c r="F22" s="34">
        <f t="shared" si="0"/>
        <v>0</v>
      </c>
      <c r="G22" s="35">
        <f t="shared" si="1"/>
        <v>0</v>
      </c>
      <c r="H22" s="35"/>
      <c r="I22" s="35"/>
    </row>
    <row r="23" spans="1:13" x14ac:dyDescent="0.25">
      <c r="A23" s="29"/>
      <c r="B23" s="37">
        <f>IF($B$11&gt;0,$B$11,0)</f>
        <v>3</v>
      </c>
      <c r="C23" s="31"/>
      <c r="D23" s="32"/>
      <c r="E23" s="33"/>
      <c r="F23" s="34">
        <f t="shared" si="0"/>
        <v>0</v>
      </c>
      <c r="G23" s="35">
        <f t="shared" si="1"/>
        <v>0</v>
      </c>
      <c r="H23" s="35"/>
      <c r="I23" s="35"/>
    </row>
    <row r="24" spans="1:13" x14ac:dyDescent="0.25">
      <c r="A24" s="29"/>
      <c r="B24" s="37">
        <f>IF($B$12&gt;0,$B$12,0)</f>
        <v>4</v>
      </c>
      <c r="C24" s="31"/>
      <c r="D24" s="32"/>
      <c r="E24" s="33"/>
      <c r="F24" s="34">
        <f t="shared" si="0"/>
        <v>0</v>
      </c>
      <c r="G24" s="35">
        <f t="shared" si="1"/>
        <v>0</v>
      </c>
      <c r="H24" s="35"/>
      <c r="I24" s="35"/>
    </row>
    <row r="25" spans="1:13" x14ac:dyDescent="0.25">
      <c r="A25" s="29"/>
      <c r="B25" s="37">
        <f>IF($B$13&gt;0,$B$13,0)</f>
        <v>5</v>
      </c>
      <c r="C25" s="31"/>
      <c r="D25" s="32"/>
      <c r="E25" s="33"/>
      <c r="F25" s="34">
        <f t="shared" si="0"/>
        <v>0</v>
      </c>
      <c r="G25" s="35">
        <f t="shared" si="1"/>
        <v>0</v>
      </c>
      <c r="H25" s="35"/>
      <c r="I25" s="35"/>
    </row>
    <row r="26" spans="1:13" x14ac:dyDescent="0.25">
      <c r="A26" s="29"/>
      <c r="B26" s="39">
        <f>IF($B$14&gt;0,$B$14,0)</f>
        <v>6</v>
      </c>
      <c r="C26" s="31"/>
      <c r="D26" s="32">
        <f t="shared" ref="D26" si="5">SUM(C21:C26)</f>
        <v>0</v>
      </c>
      <c r="E26" s="33"/>
      <c r="F26" s="34">
        <f t="shared" si="0"/>
        <v>0</v>
      </c>
      <c r="G26" s="35">
        <f t="shared" si="1"/>
        <v>0</v>
      </c>
      <c r="H26" s="35">
        <f t="shared" ref="H26" si="6">IF(D26&gt;$D$6,$H$6*(D26-$D$6),0)</f>
        <v>0</v>
      </c>
      <c r="I26" s="35">
        <f t="shared" ref="I26" si="7">IF(SUM(G21:G26)&gt;H26,SUM(G21:G26),H26)</f>
        <v>0</v>
      </c>
    </row>
    <row r="27" spans="1:13" x14ac:dyDescent="0.25">
      <c r="A27" s="29">
        <f>'[2]Grades TK-3'!A13</f>
        <v>44536</v>
      </c>
      <c r="B27" s="36">
        <f>IF($B$9&gt;0,$B$9,0)</f>
        <v>1</v>
      </c>
      <c r="C27" s="31"/>
      <c r="D27" s="32"/>
      <c r="E27" s="33"/>
      <c r="F27" s="34">
        <f t="shared" si="0"/>
        <v>0</v>
      </c>
      <c r="G27" s="35">
        <f t="shared" si="1"/>
        <v>0</v>
      </c>
      <c r="H27" s="35"/>
      <c r="I27" s="35"/>
    </row>
    <row r="28" spans="1:13" x14ac:dyDescent="0.25">
      <c r="A28" s="29"/>
      <c r="B28" s="37">
        <f>IF($B$10&gt;0,$B$10,0)</f>
        <v>2</v>
      </c>
      <c r="C28" s="31"/>
      <c r="D28" s="32"/>
      <c r="E28" s="33"/>
      <c r="F28" s="34">
        <f t="shared" si="0"/>
        <v>0</v>
      </c>
      <c r="G28" s="35">
        <f t="shared" si="1"/>
        <v>0</v>
      </c>
      <c r="H28" s="35"/>
      <c r="I28" s="35"/>
    </row>
    <row r="29" spans="1:13" x14ac:dyDescent="0.25">
      <c r="A29" s="29"/>
      <c r="B29" s="37">
        <f>IF($B$11&gt;0,$B$11,0)</f>
        <v>3</v>
      </c>
      <c r="C29" s="31"/>
      <c r="D29" s="32"/>
      <c r="E29" s="33"/>
      <c r="F29" s="34">
        <f t="shared" si="0"/>
        <v>0</v>
      </c>
      <c r="G29" s="35">
        <f t="shared" si="1"/>
        <v>0</v>
      </c>
      <c r="H29" s="35"/>
      <c r="I29" s="35"/>
    </row>
    <row r="30" spans="1:13" x14ac:dyDescent="0.25">
      <c r="A30" s="29"/>
      <c r="B30" s="37">
        <f>IF($B$12&gt;0,$B$12,0)</f>
        <v>4</v>
      </c>
      <c r="C30" s="31"/>
      <c r="D30" s="32"/>
      <c r="E30" s="33"/>
      <c r="F30" s="34">
        <f t="shared" si="0"/>
        <v>0</v>
      </c>
      <c r="G30" s="35">
        <f t="shared" si="1"/>
        <v>0</v>
      </c>
      <c r="H30" s="35"/>
      <c r="I30" s="35"/>
    </row>
    <row r="31" spans="1:13" x14ac:dyDescent="0.25">
      <c r="A31" s="29"/>
      <c r="B31" s="37">
        <f>IF($B$13&gt;0,$B$13,0)</f>
        <v>5</v>
      </c>
      <c r="C31" s="31"/>
      <c r="D31" s="32"/>
      <c r="E31" s="33"/>
      <c r="F31" s="34">
        <f t="shared" si="0"/>
        <v>0</v>
      </c>
      <c r="G31" s="35">
        <f t="shared" si="1"/>
        <v>0</v>
      </c>
      <c r="H31" s="35"/>
      <c r="I31" s="35"/>
    </row>
    <row r="32" spans="1:13" x14ac:dyDescent="0.25">
      <c r="A32" s="29"/>
      <c r="B32" s="39">
        <f>IF($B$14&gt;0,$B$14,0)</f>
        <v>6</v>
      </c>
      <c r="C32" s="31"/>
      <c r="D32" s="32">
        <f t="shared" ref="D32" si="8">SUM(C27:C32)</f>
        <v>0</v>
      </c>
      <c r="E32" s="33"/>
      <c r="F32" s="34">
        <f t="shared" si="0"/>
        <v>0</v>
      </c>
      <c r="G32" s="35">
        <f t="shared" si="1"/>
        <v>0</v>
      </c>
      <c r="H32" s="35">
        <f t="shared" ref="H32" si="9">IF(D32&gt;$D$6,$H$6*(D32-$D$6),0)</f>
        <v>0</v>
      </c>
      <c r="I32" s="35">
        <f t="shared" ref="I32" si="10">IF(SUM(G27:G32)&gt;H32,SUM(G27:G32),H32)</f>
        <v>0</v>
      </c>
    </row>
    <row r="33" spans="1:9" x14ac:dyDescent="0.25">
      <c r="A33" s="29">
        <f>'[2]Grades TK-3'!A14</f>
        <v>44537</v>
      </c>
      <c r="B33" s="36">
        <f>IF($B$9&gt;0,$B$9,0)</f>
        <v>1</v>
      </c>
      <c r="C33" s="31"/>
      <c r="D33" s="32"/>
      <c r="E33" s="33"/>
      <c r="F33" s="34">
        <f t="shared" si="0"/>
        <v>0</v>
      </c>
      <c r="G33" s="35">
        <f t="shared" si="1"/>
        <v>0</v>
      </c>
      <c r="H33" s="35"/>
      <c r="I33" s="35"/>
    </row>
    <row r="34" spans="1:9" x14ac:dyDescent="0.25">
      <c r="A34" s="29"/>
      <c r="B34" s="37">
        <f>IF($B$10&gt;0,$B$10,0)</f>
        <v>2</v>
      </c>
      <c r="C34" s="31"/>
      <c r="D34" s="32"/>
      <c r="E34" s="33"/>
      <c r="F34" s="34">
        <f t="shared" si="0"/>
        <v>0</v>
      </c>
      <c r="G34" s="35">
        <f t="shared" si="1"/>
        <v>0</v>
      </c>
      <c r="H34" s="35"/>
      <c r="I34" s="35"/>
    </row>
    <row r="35" spans="1:9" x14ac:dyDescent="0.25">
      <c r="A35" s="29"/>
      <c r="B35" s="37">
        <f>IF($B$11&gt;0,$B$11,0)</f>
        <v>3</v>
      </c>
      <c r="C35" s="31"/>
      <c r="D35" s="32"/>
      <c r="E35" s="33"/>
      <c r="F35" s="34">
        <f t="shared" si="0"/>
        <v>0</v>
      </c>
      <c r="G35" s="35">
        <f t="shared" si="1"/>
        <v>0</v>
      </c>
      <c r="H35" s="35"/>
      <c r="I35" s="35"/>
    </row>
    <row r="36" spans="1:9" x14ac:dyDescent="0.25">
      <c r="A36" s="29"/>
      <c r="B36" s="37">
        <f>IF($B$12&gt;0,$B$12,0)</f>
        <v>4</v>
      </c>
      <c r="C36" s="31"/>
      <c r="D36" s="32"/>
      <c r="E36" s="33"/>
      <c r="F36" s="34">
        <f t="shared" si="0"/>
        <v>0</v>
      </c>
      <c r="G36" s="35">
        <f t="shared" si="1"/>
        <v>0</v>
      </c>
      <c r="H36" s="35"/>
      <c r="I36" s="35"/>
    </row>
    <row r="37" spans="1:9" x14ac:dyDescent="0.25">
      <c r="A37" s="29"/>
      <c r="B37" s="37">
        <f>IF($B$13&gt;0,$B$13,0)</f>
        <v>5</v>
      </c>
      <c r="C37" s="31"/>
      <c r="D37" s="32"/>
      <c r="E37" s="33"/>
      <c r="F37" s="34">
        <f t="shared" si="0"/>
        <v>0</v>
      </c>
      <c r="G37" s="35">
        <f t="shared" si="1"/>
        <v>0</v>
      </c>
      <c r="H37" s="35"/>
      <c r="I37" s="35"/>
    </row>
    <row r="38" spans="1:9" x14ac:dyDescent="0.25">
      <c r="A38" s="29"/>
      <c r="B38" s="39">
        <f>IF($B$14&gt;0,$B$14,0)</f>
        <v>6</v>
      </c>
      <c r="C38" s="31"/>
      <c r="D38" s="32">
        <f t="shared" ref="D38" si="11">SUM(C33:C38)</f>
        <v>0</v>
      </c>
      <c r="E38" s="33"/>
      <c r="F38" s="34">
        <f t="shared" si="0"/>
        <v>0</v>
      </c>
      <c r="G38" s="35">
        <f t="shared" si="1"/>
        <v>0</v>
      </c>
      <c r="H38" s="35">
        <f t="shared" ref="H38" si="12">IF(D38&gt;$D$6,$H$6*(D38-$D$6),0)</f>
        <v>0</v>
      </c>
      <c r="I38" s="35">
        <f t="shared" ref="I38" si="13">IF(SUM(G33:G38)&gt;H38,SUM(G33:G38),H38)</f>
        <v>0</v>
      </c>
    </row>
    <row r="39" spans="1:9" x14ac:dyDescent="0.25">
      <c r="A39" s="29">
        <f>'[2]Grades TK-3'!A15</f>
        <v>44538</v>
      </c>
      <c r="B39" s="36">
        <f t="shared" ref="B39" si="14">IF($B$9&gt;0,$B$9,0)</f>
        <v>1</v>
      </c>
      <c r="C39" s="31"/>
      <c r="D39" s="32"/>
      <c r="E39" s="33"/>
      <c r="F39" s="34">
        <f t="shared" si="0"/>
        <v>0</v>
      </c>
      <c r="G39" s="35">
        <f t="shared" si="1"/>
        <v>0</v>
      </c>
      <c r="H39" s="35"/>
      <c r="I39" s="35"/>
    </row>
    <row r="40" spans="1:9" x14ac:dyDescent="0.25">
      <c r="A40" s="29"/>
      <c r="B40" s="37">
        <f t="shared" ref="B40" si="15">IF($B$10&gt;0,$B$10,0)</f>
        <v>2</v>
      </c>
      <c r="C40" s="31"/>
      <c r="D40" s="32"/>
      <c r="E40" s="33"/>
      <c r="F40" s="34">
        <f t="shared" si="0"/>
        <v>0</v>
      </c>
      <c r="G40" s="35">
        <f t="shared" si="1"/>
        <v>0</v>
      </c>
      <c r="H40" s="35"/>
      <c r="I40" s="35"/>
    </row>
    <row r="41" spans="1:9" x14ac:dyDescent="0.25">
      <c r="A41" s="29"/>
      <c r="B41" s="37">
        <f t="shared" ref="B41" si="16">IF($B$11&gt;0,$B$11,0)</f>
        <v>3</v>
      </c>
      <c r="C41" s="31"/>
      <c r="D41" s="32"/>
      <c r="E41" s="33"/>
      <c r="F41" s="34">
        <f t="shared" si="0"/>
        <v>0</v>
      </c>
      <c r="G41" s="35">
        <f t="shared" si="1"/>
        <v>0</v>
      </c>
      <c r="H41" s="35"/>
      <c r="I41" s="35"/>
    </row>
    <row r="42" spans="1:9" x14ac:dyDescent="0.25">
      <c r="A42" s="29"/>
      <c r="B42" s="37">
        <f t="shared" ref="B42" si="17">IF($B$12&gt;0,$B$12,0)</f>
        <v>4</v>
      </c>
      <c r="C42" s="31"/>
      <c r="D42" s="32"/>
      <c r="E42" s="33"/>
      <c r="F42" s="34">
        <f t="shared" si="0"/>
        <v>0</v>
      </c>
      <c r="G42" s="35">
        <f t="shared" si="1"/>
        <v>0</v>
      </c>
      <c r="H42" s="35"/>
      <c r="I42" s="35"/>
    </row>
    <row r="43" spans="1:9" x14ac:dyDescent="0.25">
      <c r="A43" s="29"/>
      <c r="B43" s="37">
        <f t="shared" ref="B43" si="18">IF($B$13&gt;0,$B$13,0)</f>
        <v>5</v>
      </c>
      <c r="C43" s="31"/>
      <c r="D43" s="32"/>
      <c r="E43" s="33"/>
      <c r="F43" s="34">
        <f t="shared" si="0"/>
        <v>0</v>
      </c>
      <c r="G43" s="35">
        <f t="shared" si="1"/>
        <v>0</v>
      </c>
      <c r="H43" s="35"/>
      <c r="I43" s="35"/>
    </row>
    <row r="44" spans="1:9" x14ac:dyDescent="0.25">
      <c r="A44" s="29"/>
      <c r="B44" s="39">
        <f t="shared" ref="B44" si="19">IF($B$14&gt;0,$B$14,0)</f>
        <v>6</v>
      </c>
      <c r="C44" s="31"/>
      <c r="D44" s="32">
        <f t="shared" ref="D44" si="20">SUM(C39:C44)</f>
        <v>0</v>
      </c>
      <c r="E44" s="33"/>
      <c r="F44" s="34">
        <f t="shared" si="0"/>
        <v>0</v>
      </c>
      <c r="G44" s="35">
        <f t="shared" si="1"/>
        <v>0</v>
      </c>
      <c r="H44" s="35">
        <f t="shared" ref="H44" si="21">IF(D44&gt;$D$6,$H$6*(D44-$D$6),0)</f>
        <v>0</v>
      </c>
      <c r="I44" s="35">
        <f t="shared" ref="I44" si="22">IF(SUM(G39:G44)&gt;H44,SUM(G39:G44),H44)</f>
        <v>0</v>
      </c>
    </row>
    <row r="45" spans="1:9" x14ac:dyDescent="0.25">
      <c r="A45" s="29">
        <f>'[2]Grades TK-3'!A16</f>
        <v>44539</v>
      </c>
      <c r="B45" s="36">
        <f t="shared" ref="B45" si="23">IF($B$9&gt;0,$B$9,0)</f>
        <v>1</v>
      </c>
      <c r="C45" s="31"/>
      <c r="D45" s="32"/>
      <c r="E45" s="33"/>
      <c r="F45" s="34">
        <f t="shared" si="0"/>
        <v>0</v>
      </c>
      <c r="G45" s="35">
        <f t="shared" si="1"/>
        <v>0</v>
      </c>
      <c r="H45" s="35"/>
      <c r="I45" s="35"/>
    </row>
    <row r="46" spans="1:9" x14ac:dyDescent="0.25">
      <c r="A46" s="29"/>
      <c r="B46" s="37">
        <f t="shared" ref="B46" si="24">IF($B$10&gt;0,$B$10,0)</f>
        <v>2</v>
      </c>
      <c r="C46" s="31"/>
      <c r="D46" s="32"/>
      <c r="E46" s="33"/>
      <c r="F46" s="34">
        <f t="shared" si="0"/>
        <v>0</v>
      </c>
      <c r="G46" s="35">
        <f t="shared" si="1"/>
        <v>0</v>
      </c>
      <c r="H46" s="35"/>
      <c r="I46" s="35"/>
    </row>
    <row r="47" spans="1:9" x14ac:dyDescent="0.25">
      <c r="A47" s="29"/>
      <c r="B47" s="37">
        <f t="shared" ref="B47" si="25">IF($B$11&gt;0,$B$11,0)</f>
        <v>3</v>
      </c>
      <c r="C47" s="31"/>
      <c r="D47" s="32"/>
      <c r="E47" s="33"/>
      <c r="F47" s="34">
        <f t="shared" si="0"/>
        <v>0</v>
      </c>
      <c r="G47" s="35">
        <f t="shared" si="1"/>
        <v>0</v>
      </c>
      <c r="H47" s="35"/>
      <c r="I47" s="35"/>
    </row>
    <row r="48" spans="1:9" x14ac:dyDescent="0.25">
      <c r="A48" s="29"/>
      <c r="B48" s="37">
        <f t="shared" ref="B48" si="26">IF($B$12&gt;0,$B$12,0)</f>
        <v>4</v>
      </c>
      <c r="C48" s="31"/>
      <c r="D48" s="32"/>
      <c r="E48" s="33"/>
      <c r="F48" s="34">
        <f t="shared" si="0"/>
        <v>0</v>
      </c>
      <c r="G48" s="35">
        <f t="shared" si="1"/>
        <v>0</v>
      </c>
      <c r="H48" s="35"/>
      <c r="I48" s="35"/>
    </row>
    <row r="49" spans="1:9" x14ac:dyDescent="0.25">
      <c r="A49" s="29"/>
      <c r="B49" s="37">
        <f t="shared" ref="B49" si="27">IF($B$13&gt;0,$B$13,0)</f>
        <v>5</v>
      </c>
      <c r="C49" s="31"/>
      <c r="D49" s="32"/>
      <c r="E49" s="33"/>
      <c r="F49" s="34">
        <f t="shared" si="0"/>
        <v>0</v>
      </c>
      <c r="G49" s="35">
        <f t="shared" si="1"/>
        <v>0</v>
      </c>
      <c r="H49" s="35"/>
      <c r="I49" s="35"/>
    </row>
    <row r="50" spans="1:9" x14ac:dyDescent="0.25">
      <c r="A50" s="29"/>
      <c r="B50" s="39">
        <f t="shared" ref="B50" si="28">IF($B$14&gt;0,$B$14,0)</f>
        <v>6</v>
      </c>
      <c r="C50" s="31"/>
      <c r="D50" s="32">
        <f t="shared" ref="D50" si="29">SUM(C45:C50)</f>
        <v>0</v>
      </c>
      <c r="E50" s="33"/>
      <c r="F50" s="34">
        <f t="shared" si="0"/>
        <v>0</v>
      </c>
      <c r="G50" s="35">
        <f t="shared" si="1"/>
        <v>0</v>
      </c>
      <c r="H50" s="35">
        <f t="shared" ref="H50" si="30">IF(D50&gt;$D$6,$H$6*(D50-$D$6),0)</f>
        <v>0</v>
      </c>
      <c r="I50" s="35">
        <f t="shared" ref="I50" si="31">IF(SUM(G45:G50)&gt;H50,SUM(G45:G50),H50)</f>
        <v>0</v>
      </c>
    </row>
    <row r="51" spans="1:9" x14ac:dyDescent="0.25">
      <c r="A51" s="29">
        <f>'[2]Grades TK-3'!A17</f>
        <v>44540</v>
      </c>
      <c r="B51" s="36">
        <f t="shared" ref="B51" si="32">IF($B$9&gt;0,$B$9,0)</f>
        <v>1</v>
      </c>
      <c r="C51" s="31"/>
      <c r="D51" s="32"/>
      <c r="E51" s="33"/>
      <c r="F51" s="34">
        <f t="shared" si="0"/>
        <v>0</v>
      </c>
      <c r="G51" s="35">
        <f t="shared" si="1"/>
        <v>0</v>
      </c>
      <c r="H51" s="35"/>
      <c r="I51" s="35"/>
    </row>
    <row r="52" spans="1:9" x14ac:dyDescent="0.25">
      <c r="A52" s="29"/>
      <c r="B52" s="37">
        <f t="shared" ref="B52" si="33">IF($B$10&gt;0,$B$10,0)</f>
        <v>2</v>
      </c>
      <c r="C52" s="31"/>
      <c r="D52" s="32"/>
      <c r="E52" s="33"/>
      <c r="F52" s="34">
        <f t="shared" si="0"/>
        <v>0</v>
      </c>
      <c r="G52" s="35">
        <f t="shared" si="1"/>
        <v>0</v>
      </c>
      <c r="H52" s="35"/>
      <c r="I52" s="35"/>
    </row>
    <row r="53" spans="1:9" x14ac:dyDescent="0.25">
      <c r="A53" s="29"/>
      <c r="B53" s="37">
        <f t="shared" ref="B53" si="34">IF($B$11&gt;0,$B$11,0)</f>
        <v>3</v>
      </c>
      <c r="C53" s="31"/>
      <c r="D53" s="32"/>
      <c r="E53" s="33"/>
      <c r="F53" s="34">
        <f t="shared" si="0"/>
        <v>0</v>
      </c>
      <c r="G53" s="35">
        <f t="shared" si="1"/>
        <v>0</v>
      </c>
      <c r="H53" s="35"/>
      <c r="I53" s="35"/>
    </row>
    <row r="54" spans="1:9" x14ac:dyDescent="0.25">
      <c r="A54" s="29"/>
      <c r="B54" s="37">
        <f t="shared" ref="B54" si="35">IF($B$12&gt;0,$B$12,0)</f>
        <v>4</v>
      </c>
      <c r="C54" s="31"/>
      <c r="D54" s="32"/>
      <c r="E54" s="33"/>
      <c r="F54" s="34">
        <f t="shared" si="0"/>
        <v>0</v>
      </c>
      <c r="G54" s="35">
        <f t="shared" si="1"/>
        <v>0</v>
      </c>
      <c r="H54" s="35"/>
      <c r="I54" s="35"/>
    </row>
    <row r="55" spans="1:9" x14ac:dyDescent="0.25">
      <c r="A55" s="29"/>
      <c r="B55" s="37">
        <f t="shared" ref="B55" si="36">IF($B$13&gt;0,$B$13,0)</f>
        <v>5</v>
      </c>
      <c r="C55" s="31"/>
      <c r="D55" s="32"/>
      <c r="E55" s="33"/>
      <c r="F55" s="34">
        <f t="shared" si="0"/>
        <v>0</v>
      </c>
      <c r="G55" s="35">
        <f t="shared" si="1"/>
        <v>0</v>
      </c>
      <c r="H55" s="35"/>
      <c r="I55" s="35"/>
    </row>
    <row r="56" spans="1:9" x14ac:dyDescent="0.25">
      <c r="A56" s="29"/>
      <c r="B56" s="39">
        <f t="shared" ref="B56" si="37">IF($B$14&gt;0,$B$14,0)</f>
        <v>6</v>
      </c>
      <c r="C56" s="31"/>
      <c r="D56" s="32">
        <f t="shared" ref="D56" si="38">SUM(C51:C56)</f>
        <v>0</v>
      </c>
      <c r="E56" s="33"/>
      <c r="F56" s="34">
        <f t="shared" si="0"/>
        <v>0</v>
      </c>
      <c r="G56" s="35">
        <f t="shared" si="1"/>
        <v>0</v>
      </c>
      <c r="H56" s="35">
        <f t="shared" ref="H56" si="39">IF(D56&gt;$D$6,$H$6*(D56-$D$6),0)</f>
        <v>0</v>
      </c>
      <c r="I56" s="35">
        <f t="shared" ref="I56" si="40">IF(SUM(G51:G56)&gt;H56,SUM(G51:G56),H56)</f>
        <v>0</v>
      </c>
    </row>
    <row r="57" spans="1:9" x14ac:dyDescent="0.25">
      <c r="A57" s="29">
        <f>'[2]Grades TK-3'!A18</f>
        <v>44543</v>
      </c>
      <c r="B57" s="36">
        <f t="shared" ref="B57" si="41">IF($B$9&gt;0,$B$9,0)</f>
        <v>1</v>
      </c>
      <c r="C57" s="31"/>
      <c r="D57" s="32"/>
      <c r="E57" s="33"/>
      <c r="F57" s="34">
        <f t="shared" si="0"/>
        <v>0</v>
      </c>
      <c r="G57" s="35">
        <f t="shared" si="1"/>
        <v>0</v>
      </c>
      <c r="H57" s="35"/>
      <c r="I57" s="35"/>
    </row>
    <row r="58" spans="1:9" x14ac:dyDescent="0.25">
      <c r="A58" s="29"/>
      <c r="B58" s="37">
        <f t="shared" ref="B58" si="42">IF($B$10&gt;0,$B$10,0)</f>
        <v>2</v>
      </c>
      <c r="C58" s="31"/>
      <c r="D58" s="32"/>
      <c r="E58" s="33"/>
      <c r="F58" s="34">
        <f t="shared" si="0"/>
        <v>0</v>
      </c>
      <c r="G58" s="35">
        <f t="shared" si="1"/>
        <v>0</v>
      </c>
      <c r="H58" s="35"/>
      <c r="I58" s="35"/>
    </row>
    <row r="59" spans="1:9" x14ac:dyDescent="0.25">
      <c r="A59" s="29"/>
      <c r="B59" s="37">
        <f t="shared" ref="B59" si="43">IF($B$11&gt;0,$B$11,0)</f>
        <v>3</v>
      </c>
      <c r="C59" s="31"/>
      <c r="D59" s="32"/>
      <c r="E59" s="33"/>
      <c r="F59" s="34">
        <f t="shared" si="0"/>
        <v>0</v>
      </c>
      <c r="G59" s="35">
        <f t="shared" si="1"/>
        <v>0</v>
      </c>
      <c r="H59" s="35"/>
      <c r="I59" s="35"/>
    </row>
    <row r="60" spans="1:9" x14ac:dyDescent="0.25">
      <c r="A60" s="29"/>
      <c r="B60" s="37">
        <f t="shared" ref="B60" si="44">IF($B$12&gt;0,$B$12,0)</f>
        <v>4</v>
      </c>
      <c r="C60" s="31"/>
      <c r="D60" s="32"/>
      <c r="E60" s="33"/>
      <c r="F60" s="34">
        <f t="shared" si="0"/>
        <v>0</v>
      </c>
      <c r="G60" s="35">
        <f t="shared" si="1"/>
        <v>0</v>
      </c>
      <c r="H60" s="35"/>
      <c r="I60" s="35"/>
    </row>
    <row r="61" spans="1:9" x14ac:dyDescent="0.25">
      <c r="A61" s="29"/>
      <c r="B61" s="37">
        <f t="shared" ref="B61" si="45">IF($B$13&gt;0,$B$13,0)</f>
        <v>5</v>
      </c>
      <c r="C61" s="31"/>
      <c r="D61" s="32"/>
      <c r="E61" s="33"/>
      <c r="F61" s="34">
        <f t="shared" si="0"/>
        <v>0</v>
      </c>
      <c r="G61" s="35">
        <f t="shared" si="1"/>
        <v>0</v>
      </c>
      <c r="H61" s="35"/>
      <c r="I61" s="35"/>
    </row>
    <row r="62" spans="1:9" x14ac:dyDescent="0.25">
      <c r="A62" s="29"/>
      <c r="B62" s="39">
        <f t="shared" ref="B62" si="46">IF($B$14&gt;0,$B$14,0)</f>
        <v>6</v>
      </c>
      <c r="C62" s="31"/>
      <c r="D62" s="32">
        <f t="shared" ref="D62" si="47">SUM(C57:C62)</f>
        <v>0</v>
      </c>
      <c r="E62" s="33"/>
      <c r="F62" s="34">
        <f t="shared" si="0"/>
        <v>0</v>
      </c>
      <c r="G62" s="35">
        <f t="shared" si="1"/>
        <v>0</v>
      </c>
      <c r="H62" s="35">
        <f t="shared" ref="H62" si="48">IF(D62&gt;$D$6,$H$6*(D62-$D$6),0)</f>
        <v>0</v>
      </c>
      <c r="I62" s="35">
        <f t="shared" ref="I62" si="49">IF(SUM(G57:G62)&gt;H62,SUM(G57:G62),H62)</f>
        <v>0</v>
      </c>
    </row>
    <row r="63" spans="1:9" x14ac:dyDescent="0.25">
      <c r="A63" s="29">
        <f>'[2]Grades TK-3'!A19</f>
        <v>44544</v>
      </c>
      <c r="B63" s="36">
        <f t="shared" ref="B63" si="50">IF($B$9&gt;0,$B$9,0)</f>
        <v>1</v>
      </c>
      <c r="C63" s="31"/>
      <c r="D63" s="32"/>
      <c r="E63" s="33"/>
      <c r="F63" s="34">
        <f t="shared" si="0"/>
        <v>0</v>
      </c>
      <c r="G63" s="35">
        <f t="shared" si="1"/>
        <v>0</v>
      </c>
      <c r="H63" s="35"/>
      <c r="I63" s="35"/>
    </row>
    <row r="64" spans="1:9" x14ac:dyDescent="0.25">
      <c r="A64" s="29"/>
      <c r="B64" s="37">
        <f t="shared" ref="B64" si="51">IF($B$10&gt;0,$B$10,0)</f>
        <v>2</v>
      </c>
      <c r="C64" s="31"/>
      <c r="D64" s="32"/>
      <c r="E64" s="33"/>
      <c r="F64" s="34">
        <f t="shared" si="0"/>
        <v>0</v>
      </c>
      <c r="G64" s="35">
        <f t="shared" si="1"/>
        <v>0</v>
      </c>
      <c r="H64" s="35"/>
      <c r="I64" s="35"/>
    </row>
    <row r="65" spans="1:9" x14ac:dyDescent="0.25">
      <c r="A65" s="29"/>
      <c r="B65" s="37">
        <f t="shared" ref="B65" si="52">IF($B$11&gt;0,$B$11,0)</f>
        <v>3</v>
      </c>
      <c r="C65" s="31"/>
      <c r="D65" s="32"/>
      <c r="E65" s="33"/>
      <c r="F65" s="34">
        <f t="shared" si="0"/>
        <v>0</v>
      </c>
      <c r="G65" s="35">
        <f t="shared" si="1"/>
        <v>0</v>
      </c>
      <c r="H65" s="35"/>
      <c r="I65" s="35"/>
    </row>
    <row r="66" spans="1:9" x14ac:dyDescent="0.25">
      <c r="A66" s="29"/>
      <c r="B66" s="37">
        <f t="shared" ref="B66" si="53">IF($B$12&gt;0,$B$12,0)</f>
        <v>4</v>
      </c>
      <c r="C66" s="31"/>
      <c r="D66" s="32"/>
      <c r="E66" s="33"/>
      <c r="F66" s="34">
        <f t="shared" si="0"/>
        <v>0</v>
      </c>
      <c r="G66" s="35">
        <f t="shared" si="1"/>
        <v>0</v>
      </c>
      <c r="H66" s="35"/>
      <c r="I66" s="35"/>
    </row>
    <row r="67" spans="1:9" x14ac:dyDescent="0.25">
      <c r="A67" s="29"/>
      <c r="B67" s="37">
        <f t="shared" ref="B67" si="54">IF($B$13&gt;0,$B$13,0)</f>
        <v>5</v>
      </c>
      <c r="C67" s="31"/>
      <c r="D67" s="32"/>
      <c r="E67" s="33"/>
      <c r="F67" s="34">
        <f t="shared" si="0"/>
        <v>0</v>
      </c>
      <c r="G67" s="35">
        <f t="shared" si="1"/>
        <v>0</v>
      </c>
      <c r="H67" s="35"/>
      <c r="I67" s="35"/>
    </row>
    <row r="68" spans="1:9" x14ac:dyDescent="0.25">
      <c r="A68" s="29"/>
      <c r="B68" s="39">
        <f t="shared" ref="B68" si="55">IF($B$14&gt;0,$B$14,0)</f>
        <v>6</v>
      </c>
      <c r="C68" s="31"/>
      <c r="D68" s="32">
        <f t="shared" ref="D68" si="56">SUM(C63:C68)</f>
        <v>0</v>
      </c>
      <c r="E68" s="33"/>
      <c r="F68" s="34">
        <f t="shared" si="0"/>
        <v>0</v>
      </c>
      <c r="G68" s="35">
        <f t="shared" si="1"/>
        <v>0</v>
      </c>
      <c r="H68" s="35">
        <f t="shared" ref="H68" si="57">IF(D68&gt;$D$6,$H$6*(D68-$D$6),0)</f>
        <v>0</v>
      </c>
      <c r="I68" s="35">
        <f t="shared" ref="I68" si="58">IF(SUM(G63:G68)&gt;H68,SUM(G63:G68),H68)</f>
        <v>0</v>
      </c>
    </row>
    <row r="69" spans="1:9" x14ac:dyDescent="0.25">
      <c r="A69" s="29">
        <f>'[2]Grades TK-3'!A20</f>
        <v>44545</v>
      </c>
      <c r="B69" s="36">
        <f t="shared" ref="B69" si="59">IF($B$9&gt;0,$B$9,0)</f>
        <v>1</v>
      </c>
      <c r="C69" s="31"/>
      <c r="D69" s="32"/>
      <c r="E69" s="33"/>
      <c r="F69" s="34">
        <f t="shared" si="0"/>
        <v>0</v>
      </c>
      <c r="G69" s="35">
        <f t="shared" si="1"/>
        <v>0</v>
      </c>
      <c r="H69" s="35"/>
      <c r="I69" s="35"/>
    </row>
    <row r="70" spans="1:9" x14ac:dyDescent="0.25">
      <c r="A70" s="29"/>
      <c r="B70" s="37">
        <f t="shared" ref="B70" si="60">IF($B$10&gt;0,$B$10,0)</f>
        <v>2</v>
      </c>
      <c r="C70" s="31"/>
      <c r="D70" s="32"/>
      <c r="E70" s="33"/>
      <c r="F70" s="34">
        <f t="shared" si="0"/>
        <v>0</v>
      </c>
      <c r="G70" s="35">
        <f t="shared" si="1"/>
        <v>0</v>
      </c>
      <c r="H70" s="35"/>
      <c r="I70" s="35"/>
    </row>
    <row r="71" spans="1:9" x14ac:dyDescent="0.25">
      <c r="A71" s="29"/>
      <c r="B71" s="37">
        <f t="shared" ref="B71" si="61">IF($B$11&gt;0,$B$11,0)</f>
        <v>3</v>
      </c>
      <c r="C71" s="31"/>
      <c r="D71" s="32"/>
      <c r="E71" s="33"/>
      <c r="F71" s="34">
        <f t="shared" si="0"/>
        <v>0</v>
      </c>
      <c r="G71" s="35">
        <f t="shared" si="1"/>
        <v>0</v>
      </c>
      <c r="H71" s="35"/>
      <c r="I71" s="35"/>
    </row>
    <row r="72" spans="1:9" x14ac:dyDescent="0.25">
      <c r="A72" s="29"/>
      <c r="B72" s="37">
        <f t="shared" ref="B72" si="62">IF($B$12&gt;0,$B$12,0)</f>
        <v>4</v>
      </c>
      <c r="C72" s="31"/>
      <c r="D72" s="32"/>
      <c r="E72" s="33"/>
      <c r="F72" s="34">
        <f t="shared" si="0"/>
        <v>0</v>
      </c>
      <c r="G72" s="35">
        <f t="shared" si="1"/>
        <v>0</v>
      </c>
      <c r="H72" s="35"/>
      <c r="I72" s="35"/>
    </row>
    <row r="73" spans="1:9" x14ac:dyDescent="0.25">
      <c r="A73" s="29"/>
      <c r="B73" s="37">
        <f t="shared" ref="B73" si="63">IF($B$13&gt;0,$B$13,0)</f>
        <v>5</v>
      </c>
      <c r="C73" s="31"/>
      <c r="D73" s="32"/>
      <c r="E73" s="33"/>
      <c r="F73" s="34">
        <f t="shared" si="0"/>
        <v>0</v>
      </c>
      <c r="G73" s="35">
        <f t="shared" si="1"/>
        <v>0</v>
      </c>
      <c r="H73" s="35"/>
      <c r="I73" s="35"/>
    </row>
    <row r="74" spans="1:9" x14ac:dyDescent="0.25">
      <c r="A74" s="29"/>
      <c r="B74" s="39">
        <f t="shared" ref="B74" si="64">IF($B$14&gt;0,$B$14,0)</f>
        <v>6</v>
      </c>
      <c r="C74" s="31"/>
      <c r="D74" s="32">
        <f t="shared" ref="D74" si="65">SUM(C69:C74)</f>
        <v>0</v>
      </c>
      <c r="E74" s="33"/>
      <c r="F74" s="34">
        <f t="shared" ref="F74:F86" si="66">IF(C74&gt;$C$6,(C74-$C$6)*$F$6,0)</f>
        <v>0</v>
      </c>
      <c r="G74" s="35">
        <f t="shared" ref="G74:G86" si="67">F74</f>
        <v>0</v>
      </c>
      <c r="H74" s="35">
        <f t="shared" ref="H74" si="68">IF(D74&gt;$D$6,$H$6*(D74-$D$6),0)</f>
        <v>0</v>
      </c>
      <c r="I74" s="35">
        <f t="shared" ref="I74" si="69">IF(SUM(G69:G74)&gt;H74,SUM(G69:G74),H74)</f>
        <v>0</v>
      </c>
    </row>
    <row r="75" spans="1:9" x14ac:dyDescent="0.25">
      <c r="A75" s="29">
        <f>'[2]Grades TK-3'!A21</f>
        <v>44546</v>
      </c>
      <c r="B75" s="36">
        <f t="shared" ref="B75" si="70">IF($B$9&gt;0,$B$9,0)</f>
        <v>1</v>
      </c>
      <c r="C75" s="31"/>
      <c r="D75" s="32"/>
      <c r="E75" s="33"/>
      <c r="F75" s="34">
        <f t="shared" si="66"/>
        <v>0</v>
      </c>
      <c r="G75" s="35">
        <f t="shared" si="67"/>
        <v>0</v>
      </c>
      <c r="H75" s="35"/>
      <c r="I75" s="35"/>
    </row>
    <row r="76" spans="1:9" x14ac:dyDescent="0.25">
      <c r="A76" s="29"/>
      <c r="B76" s="37">
        <f t="shared" ref="B76" si="71">IF($B$10&gt;0,$B$10,0)</f>
        <v>2</v>
      </c>
      <c r="C76" s="31"/>
      <c r="D76" s="32"/>
      <c r="E76" s="33"/>
      <c r="F76" s="34">
        <f t="shared" si="66"/>
        <v>0</v>
      </c>
      <c r="G76" s="35">
        <f t="shared" si="67"/>
        <v>0</v>
      </c>
      <c r="H76" s="35"/>
      <c r="I76" s="35"/>
    </row>
    <row r="77" spans="1:9" x14ac:dyDescent="0.25">
      <c r="A77" s="29"/>
      <c r="B77" s="37">
        <f t="shared" ref="B77" si="72">IF($B$11&gt;0,$B$11,0)</f>
        <v>3</v>
      </c>
      <c r="C77" s="31"/>
      <c r="D77" s="32"/>
      <c r="E77" s="33"/>
      <c r="F77" s="34">
        <f t="shared" si="66"/>
        <v>0</v>
      </c>
      <c r="G77" s="35">
        <f t="shared" si="67"/>
        <v>0</v>
      </c>
      <c r="H77" s="35"/>
      <c r="I77" s="35"/>
    </row>
    <row r="78" spans="1:9" x14ac:dyDescent="0.25">
      <c r="A78" s="29"/>
      <c r="B78" s="37">
        <f t="shared" ref="B78" si="73">IF($B$12&gt;0,$B$12,0)</f>
        <v>4</v>
      </c>
      <c r="C78" s="31"/>
      <c r="D78" s="32"/>
      <c r="E78" s="33"/>
      <c r="F78" s="34">
        <f t="shared" si="66"/>
        <v>0</v>
      </c>
      <c r="G78" s="35">
        <f t="shared" si="67"/>
        <v>0</v>
      </c>
      <c r="H78" s="35"/>
      <c r="I78" s="35"/>
    </row>
    <row r="79" spans="1:9" x14ac:dyDescent="0.25">
      <c r="A79" s="29"/>
      <c r="B79" s="37">
        <f t="shared" ref="B79" si="74">IF($B$13&gt;0,$B$13,0)</f>
        <v>5</v>
      </c>
      <c r="C79" s="31"/>
      <c r="D79" s="32"/>
      <c r="E79" s="33"/>
      <c r="F79" s="34">
        <f t="shared" si="66"/>
        <v>0</v>
      </c>
      <c r="G79" s="35">
        <f t="shared" si="67"/>
        <v>0</v>
      </c>
      <c r="H79" s="35"/>
      <c r="I79" s="35"/>
    </row>
    <row r="80" spans="1:9" x14ac:dyDescent="0.25">
      <c r="A80" s="29"/>
      <c r="B80" s="39">
        <f t="shared" ref="B80" si="75">IF($B$14&gt;0,$B$14,0)</f>
        <v>6</v>
      </c>
      <c r="C80" s="31"/>
      <c r="D80" s="32">
        <f t="shared" ref="D80" si="76">SUM(C75:C80)</f>
        <v>0</v>
      </c>
      <c r="E80" s="33"/>
      <c r="F80" s="34">
        <f t="shared" si="66"/>
        <v>0</v>
      </c>
      <c r="G80" s="35">
        <f t="shared" si="67"/>
        <v>0</v>
      </c>
      <c r="H80" s="35">
        <f t="shared" ref="H80" si="77">IF(D80&gt;$D$6,$H$6*(D80-$D$6),0)</f>
        <v>0</v>
      </c>
      <c r="I80" s="35">
        <f t="shared" ref="I80" si="78">IF(SUM(G75:G80)&gt;H80,SUM(G75:G80),H80)</f>
        <v>0</v>
      </c>
    </row>
    <row r="81" spans="1:9" x14ac:dyDescent="0.25">
      <c r="A81" s="29">
        <f>'[2]Grades TK-3'!A22</f>
        <v>44547</v>
      </c>
      <c r="B81" s="36">
        <f t="shared" ref="B81" si="79">IF($B$9&gt;0,$B$9,0)</f>
        <v>1</v>
      </c>
      <c r="C81" s="31"/>
      <c r="D81" s="32"/>
      <c r="E81" s="33"/>
      <c r="F81" s="34">
        <f t="shared" si="66"/>
        <v>0</v>
      </c>
      <c r="G81" s="35">
        <f t="shared" si="67"/>
        <v>0</v>
      </c>
      <c r="H81" s="35"/>
      <c r="I81" s="35"/>
    </row>
    <row r="82" spans="1:9" x14ac:dyDescent="0.25">
      <c r="A82" s="29"/>
      <c r="B82" s="37">
        <f t="shared" ref="B82" si="80">IF($B$10&gt;0,$B$10,0)</f>
        <v>2</v>
      </c>
      <c r="C82" s="31"/>
      <c r="D82" s="32"/>
      <c r="E82" s="33"/>
      <c r="F82" s="34">
        <f t="shared" si="66"/>
        <v>0</v>
      </c>
      <c r="G82" s="35">
        <f t="shared" si="67"/>
        <v>0</v>
      </c>
      <c r="H82" s="35"/>
      <c r="I82" s="35"/>
    </row>
    <row r="83" spans="1:9" x14ac:dyDescent="0.25">
      <c r="A83" s="29"/>
      <c r="B83" s="37">
        <f t="shared" ref="B83" si="81">IF($B$11&gt;0,$B$11,0)</f>
        <v>3</v>
      </c>
      <c r="C83" s="31"/>
      <c r="D83" s="32"/>
      <c r="E83" s="33"/>
      <c r="F83" s="34">
        <f t="shared" si="66"/>
        <v>0</v>
      </c>
      <c r="G83" s="35">
        <f t="shared" si="67"/>
        <v>0</v>
      </c>
      <c r="H83" s="35"/>
      <c r="I83" s="35"/>
    </row>
    <row r="84" spans="1:9" x14ac:dyDescent="0.25">
      <c r="A84" s="29"/>
      <c r="B84" s="37">
        <f t="shared" ref="B84" si="82">IF($B$12&gt;0,$B$12,0)</f>
        <v>4</v>
      </c>
      <c r="C84" s="31"/>
      <c r="D84" s="32"/>
      <c r="E84" s="33"/>
      <c r="F84" s="34">
        <f t="shared" si="66"/>
        <v>0</v>
      </c>
      <c r="G84" s="35">
        <f t="shared" si="67"/>
        <v>0</v>
      </c>
      <c r="H84" s="35"/>
      <c r="I84" s="35"/>
    </row>
    <row r="85" spans="1:9" x14ac:dyDescent="0.25">
      <c r="A85" s="29"/>
      <c r="B85" s="37">
        <f t="shared" ref="B85" si="83">IF($B$13&gt;0,$B$13,0)</f>
        <v>5</v>
      </c>
      <c r="C85" s="31"/>
      <c r="D85" s="32"/>
      <c r="E85" s="33"/>
      <c r="F85" s="34">
        <f t="shared" si="66"/>
        <v>0</v>
      </c>
      <c r="G85" s="35">
        <f t="shared" si="67"/>
        <v>0</v>
      </c>
      <c r="H85" s="35"/>
      <c r="I85" s="35"/>
    </row>
    <row r="86" spans="1:9" x14ac:dyDescent="0.25">
      <c r="A86" s="29"/>
      <c r="B86" s="37">
        <f t="shared" ref="B86" si="84">IF($B$14&gt;0,$B$14,0)</f>
        <v>6</v>
      </c>
      <c r="C86" s="40"/>
      <c r="D86" s="32">
        <f t="shared" ref="D86" si="85">SUM(C81:C86)</f>
        <v>0</v>
      </c>
      <c r="E86" s="33"/>
      <c r="F86" s="34">
        <f t="shared" si="66"/>
        <v>0</v>
      </c>
      <c r="G86" s="35">
        <f t="shared" si="67"/>
        <v>0</v>
      </c>
      <c r="H86" s="35">
        <f t="shared" ref="H86" si="86">IF(D86&gt;$D$6,$H$6*(D86-$D$6),0)</f>
        <v>0</v>
      </c>
      <c r="I86" s="35">
        <f t="shared" ref="I86" si="87">IF(SUM(G81:G86)&gt;H86,SUM(G81:G86),H86)</f>
        <v>0</v>
      </c>
    </row>
    <row r="87" spans="1:9" ht="19.5" thickBot="1" x14ac:dyDescent="0.35">
      <c r="A87" s="41" t="s">
        <v>15</v>
      </c>
      <c r="B87" s="42"/>
      <c r="C87" s="43"/>
      <c r="D87" s="44"/>
      <c r="E87" s="44"/>
      <c r="F87" s="45"/>
      <c r="G87" s="46"/>
      <c r="H87" s="46"/>
      <c r="I87" s="47">
        <f>SUM(I9:I86)</f>
        <v>0</v>
      </c>
    </row>
    <row r="88" spans="1:9" ht="8.1" customHeight="1" thickTop="1" x14ac:dyDescent="0.25">
      <c r="A88" s="5"/>
      <c r="B88" s="7"/>
      <c r="C88" s="7"/>
      <c r="D88" s="7"/>
      <c r="E88" s="7"/>
      <c r="F88" s="7"/>
      <c r="G88" s="7"/>
      <c r="H88" s="7"/>
      <c r="I88" s="7"/>
    </row>
    <row r="89" spans="1:9" x14ac:dyDescent="0.25">
      <c r="A89" s="48" t="s">
        <v>16</v>
      </c>
      <c r="B89" s="7"/>
      <c r="C89" s="7"/>
      <c r="D89" s="7"/>
      <c r="E89" s="7"/>
      <c r="F89" s="7"/>
      <c r="G89" s="7"/>
      <c r="H89" s="7"/>
      <c r="I89" s="7"/>
    </row>
    <row r="90" spans="1:9" ht="8.1" customHeight="1" x14ac:dyDescent="0.25">
      <c r="A90" s="5"/>
      <c r="B90" s="7"/>
      <c r="C90" s="7"/>
      <c r="D90" s="7"/>
      <c r="E90" s="7"/>
      <c r="F90" s="7"/>
      <c r="G90" s="7"/>
      <c r="H90" s="7"/>
      <c r="I90" s="7"/>
    </row>
    <row r="91" spans="1:9" x14ac:dyDescent="0.25">
      <c r="A91" s="49" t="s">
        <v>17</v>
      </c>
      <c r="B91" s="7"/>
      <c r="C91" s="7"/>
      <c r="D91" s="7"/>
      <c r="E91" s="7"/>
      <c r="F91" s="7"/>
      <c r="G91" s="7"/>
      <c r="H91" s="7"/>
      <c r="I91" s="7"/>
    </row>
    <row r="92" spans="1:9" x14ac:dyDescent="0.25">
      <c r="A92" s="50" t="s">
        <v>18</v>
      </c>
      <c r="B92" s="7"/>
      <c r="C92" s="7"/>
      <c r="D92" s="7"/>
      <c r="E92" s="7"/>
      <c r="F92" s="7"/>
      <c r="G92" s="7"/>
      <c r="H92" s="7"/>
      <c r="I92" s="7"/>
    </row>
    <row r="93" spans="1:9" ht="9.9499999999999993" customHeight="1" x14ac:dyDescent="0.25">
      <c r="A93" s="4"/>
      <c r="B93" s="4"/>
      <c r="D93" s="4"/>
      <c r="E93" s="4"/>
    </row>
    <row r="94" spans="1:9" x14ac:dyDescent="0.25">
      <c r="C94" s="53"/>
      <c r="E94" s="3"/>
    </row>
    <row r="95" spans="1:9" x14ac:dyDescent="0.25">
      <c r="A95" s="54" t="s">
        <v>19</v>
      </c>
      <c r="B95" s="55"/>
      <c r="C95" s="56"/>
      <c r="D95" s="56"/>
      <c r="E95" s="3"/>
      <c r="G95" s="57" t="s">
        <v>9</v>
      </c>
      <c r="H95" s="57"/>
    </row>
    <row r="96" spans="1:9" ht="9.9499999999999993" customHeight="1" x14ac:dyDescent="0.25">
      <c r="A96" s="4"/>
      <c r="B96" s="4"/>
      <c r="D96" s="4"/>
      <c r="E96" s="3"/>
    </row>
    <row r="97" spans="1:8" x14ac:dyDescent="0.25">
      <c r="A97" s="58"/>
      <c r="B97" s="59"/>
      <c r="C97" s="60"/>
      <c r="D97" s="61"/>
      <c r="E97" s="3"/>
    </row>
    <row r="98" spans="1:8" ht="17.25" x14ac:dyDescent="0.25">
      <c r="A98" s="54" t="s">
        <v>20</v>
      </c>
      <c r="B98" s="62"/>
      <c r="C98" s="62"/>
      <c r="D98" s="63"/>
      <c r="E98" s="3"/>
      <c r="G98" s="57" t="s">
        <v>9</v>
      </c>
      <c r="H98" s="57"/>
    </row>
    <row r="99" spans="1:8" x14ac:dyDescent="0.25">
      <c r="A99" s="64"/>
      <c r="B99" s="65"/>
      <c r="C99" s="66"/>
      <c r="D99" s="66"/>
      <c r="E99" s="3"/>
      <c r="G99" s="3"/>
      <c r="H99" s="3"/>
    </row>
    <row r="100" spans="1:8" ht="7.5" customHeight="1" x14ac:dyDescent="0.25">
      <c r="A100" s="64"/>
      <c r="B100" s="65"/>
      <c r="C100" s="66"/>
      <c r="D100" s="66"/>
      <c r="E100" s="3"/>
      <c r="G100" s="3"/>
      <c r="H100" s="3"/>
    </row>
    <row r="101" spans="1:8" x14ac:dyDescent="0.25">
      <c r="A101" s="4" t="s">
        <v>21</v>
      </c>
      <c r="B101" s="4"/>
      <c r="D101" s="4"/>
      <c r="E101" s="4"/>
    </row>
    <row r="102" spans="1:8" ht="18.75" x14ac:dyDescent="0.3">
      <c r="A102" s="71" t="s">
        <v>22</v>
      </c>
      <c r="B102" s="71"/>
      <c r="C102" s="71"/>
      <c r="D102" s="71"/>
      <c r="E102" s="71"/>
      <c r="F102" s="71"/>
      <c r="G102" s="71"/>
    </row>
  </sheetData>
  <sheetProtection algorithmName="SHA-512" hashValue="GmvzygaozBzZGgpCtGAXqFQqJFTLTCJyKQ5n6RPHx3ur0DCSQZlMyCUpiFe4tSCx2UavEWITAZRF40Hbzv0sBg==" saltValue="3f8AGJXmcXl3AOafzW6/Qg==" spinCount="100000" sheet="1" objects="1" scenarios="1"/>
  <mergeCells count="5">
    <mergeCell ref="A2:I2"/>
    <mergeCell ref="C5:D5"/>
    <mergeCell ref="G5:I5"/>
    <mergeCell ref="E7:E8"/>
    <mergeCell ref="A102:G102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6-8 NMS PE 1 FTE</vt:lpstr>
      <vt:lpstr>'Grades 6-8 NMS PE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2021-08-02T20:33:32Z</dcterms:created>
  <dcterms:modified xsi:type="dcterms:W3CDTF">2021-08-03T21:12:53Z</dcterms:modified>
</cp:coreProperties>
</file>