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General\May\"/>
    </mc:Choice>
  </mc:AlternateContent>
  <bookViews>
    <workbookView xWindow="0" yWindow="0" windowWidth="25200" windowHeight="11880"/>
  </bookViews>
  <sheets>
    <sheet name="Grades 7-8 Heron All FTE's" sheetId="1" r:id="rId1"/>
  </sheets>
  <externalReferences>
    <externalReference r:id="rId2"/>
    <externalReference r:id="rId3"/>
  </externalReferences>
  <definedNames>
    <definedName name="_xlnm.Print_Titles" localSheetId="0">'Grades 7-8 Heron All FTE''s'!$1:$8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2" i="1" l="1"/>
  <c r="H122" i="1" s="1"/>
  <c r="B122" i="1"/>
  <c r="H121" i="1"/>
  <c r="G121" i="1"/>
  <c r="B121" i="1"/>
  <c r="G120" i="1"/>
  <c r="H120" i="1" s="1"/>
  <c r="B120" i="1"/>
  <c r="G119" i="1"/>
  <c r="H119" i="1" s="1"/>
  <c r="B119" i="1"/>
  <c r="G118" i="1"/>
  <c r="H118" i="1" s="1"/>
  <c r="B118" i="1"/>
  <c r="H117" i="1"/>
  <c r="G117" i="1"/>
  <c r="B117" i="1"/>
  <c r="A117" i="1"/>
  <c r="H116" i="1"/>
  <c r="G116" i="1"/>
  <c r="B116" i="1"/>
  <c r="G115" i="1"/>
  <c r="H115" i="1" s="1"/>
  <c r="B115" i="1"/>
  <c r="G114" i="1"/>
  <c r="H114" i="1" s="1"/>
  <c r="B114" i="1"/>
  <c r="G113" i="1"/>
  <c r="H113" i="1" s="1"/>
  <c r="B113" i="1"/>
  <c r="H112" i="1"/>
  <c r="G112" i="1"/>
  <c r="B112" i="1"/>
  <c r="G111" i="1"/>
  <c r="H111" i="1" s="1"/>
  <c r="B111" i="1"/>
  <c r="A111" i="1"/>
  <c r="G110" i="1"/>
  <c r="H110" i="1" s="1"/>
  <c r="B110" i="1"/>
  <c r="G109" i="1"/>
  <c r="H109" i="1" s="1"/>
  <c r="B109" i="1"/>
  <c r="G108" i="1"/>
  <c r="H108" i="1" s="1"/>
  <c r="B108" i="1"/>
  <c r="H107" i="1"/>
  <c r="G107" i="1"/>
  <c r="B107" i="1"/>
  <c r="G106" i="1"/>
  <c r="H106" i="1" s="1"/>
  <c r="B106" i="1"/>
  <c r="G105" i="1"/>
  <c r="H105" i="1" s="1"/>
  <c r="B105" i="1"/>
  <c r="A105" i="1"/>
  <c r="G104" i="1"/>
  <c r="H104" i="1" s="1"/>
  <c r="B104" i="1"/>
  <c r="G103" i="1"/>
  <c r="H103" i="1" s="1"/>
  <c r="B103" i="1"/>
  <c r="H102" i="1"/>
  <c r="G102" i="1"/>
  <c r="B102" i="1"/>
  <c r="G101" i="1"/>
  <c r="H101" i="1" s="1"/>
  <c r="B101" i="1"/>
  <c r="G100" i="1"/>
  <c r="H100" i="1" s="1"/>
  <c r="B100" i="1"/>
  <c r="H99" i="1"/>
  <c r="G99" i="1"/>
  <c r="B99" i="1"/>
  <c r="A99" i="1"/>
  <c r="G98" i="1"/>
  <c r="H98" i="1" s="1"/>
  <c r="B98" i="1"/>
  <c r="H97" i="1"/>
  <c r="G97" i="1"/>
  <c r="B97" i="1"/>
  <c r="G96" i="1"/>
  <c r="H96" i="1" s="1"/>
  <c r="B96" i="1"/>
  <c r="G95" i="1"/>
  <c r="H95" i="1" s="1"/>
  <c r="B95" i="1"/>
  <c r="H94" i="1"/>
  <c r="G94" i="1"/>
  <c r="B94" i="1"/>
  <c r="H93" i="1"/>
  <c r="G93" i="1"/>
  <c r="B93" i="1"/>
  <c r="A93" i="1"/>
  <c r="H92" i="1"/>
  <c r="G92" i="1"/>
  <c r="B92" i="1"/>
  <c r="G91" i="1"/>
  <c r="H91" i="1" s="1"/>
  <c r="B91" i="1"/>
  <c r="G90" i="1"/>
  <c r="H90" i="1" s="1"/>
  <c r="B90" i="1"/>
  <c r="H89" i="1"/>
  <c r="G89" i="1"/>
  <c r="B89" i="1"/>
  <c r="H88" i="1"/>
  <c r="G88" i="1"/>
  <c r="B88" i="1"/>
  <c r="G87" i="1"/>
  <c r="H87" i="1" s="1"/>
  <c r="B87" i="1"/>
  <c r="A87" i="1"/>
  <c r="G86" i="1"/>
  <c r="H86" i="1" s="1"/>
  <c r="B86" i="1"/>
  <c r="G85" i="1"/>
  <c r="H85" i="1" s="1"/>
  <c r="B85" i="1"/>
  <c r="H84" i="1"/>
  <c r="G84" i="1"/>
  <c r="B84" i="1"/>
  <c r="H83" i="1"/>
  <c r="G83" i="1"/>
  <c r="B83" i="1"/>
  <c r="G82" i="1"/>
  <c r="H82" i="1" s="1"/>
  <c r="B82" i="1"/>
  <c r="G81" i="1"/>
  <c r="H81" i="1" s="1"/>
  <c r="B81" i="1"/>
  <c r="A81" i="1"/>
  <c r="G80" i="1"/>
  <c r="H80" i="1" s="1"/>
  <c r="B80" i="1"/>
  <c r="H79" i="1"/>
  <c r="G79" i="1"/>
  <c r="B79" i="1"/>
  <c r="H78" i="1"/>
  <c r="G78" i="1"/>
  <c r="B78" i="1"/>
  <c r="G77" i="1"/>
  <c r="H77" i="1" s="1"/>
  <c r="B77" i="1"/>
  <c r="G76" i="1"/>
  <c r="H76" i="1" s="1"/>
  <c r="B76" i="1"/>
  <c r="G75" i="1"/>
  <c r="H75" i="1" s="1"/>
  <c r="B75" i="1"/>
  <c r="A75" i="1"/>
  <c r="H74" i="1"/>
  <c r="G74" i="1"/>
  <c r="B74" i="1"/>
  <c r="H73" i="1"/>
  <c r="G73" i="1"/>
  <c r="B73" i="1"/>
  <c r="G72" i="1"/>
  <c r="H72" i="1" s="1"/>
  <c r="B72" i="1"/>
  <c r="G71" i="1"/>
  <c r="H71" i="1" s="1"/>
  <c r="B71" i="1"/>
  <c r="G70" i="1"/>
  <c r="H70" i="1" s="1"/>
  <c r="B70" i="1"/>
  <c r="H69" i="1"/>
  <c r="G69" i="1"/>
  <c r="B69" i="1"/>
  <c r="A69" i="1"/>
  <c r="H68" i="1"/>
  <c r="G68" i="1"/>
  <c r="B68" i="1"/>
  <c r="G67" i="1"/>
  <c r="H67" i="1" s="1"/>
  <c r="B67" i="1"/>
  <c r="G66" i="1"/>
  <c r="H66" i="1" s="1"/>
  <c r="B66" i="1"/>
  <c r="G65" i="1"/>
  <c r="H65" i="1" s="1"/>
  <c r="B65" i="1"/>
  <c r="H64" i="1"/>
  <c r="G64" i="1"/>
  <c r="B64" i="1"/>
  <c r="G63" i="1"/>
  <c r="H63" i="1" s="1"/>
  <c r="B63" i="1"/>
  <c r="A63" i="1"/>
  <c r="G62" i="1"/>
  <c r="H62" i="1" s="1"/>
  <c r="B62" i="1"/>
  <c r="G61" i="1"/>
  <c r="H61" i="1" s="1"/>
  <c r="B61" i="1"/>
  <c r="G60" i="1"/>
  <c r="H60" i="1" s="1"/>
  <c r="B60" i="1"/>
  <c r="H59" i="1"/>
  <c r="G59" i="1"/>
  <c r="B59" i="1"/>
  <c r="G58" i="1"/>
  <c r="H58" i="1" s="1"/>
  <c r="B58" i="1"/>
  <c r="G57" i="1"/>
  <c r="H57" i="1" s="1"/>
  <c r="B57" i="1"/>
  <c r="A57" i="1"/>
  <c r="G56" i="1"/>
  <c r="H56" i="1" s="1"/>
  <c r="B56" i="1"/>
  <c r="G55" i="1"/>
  <c r="H55" i="1" s="1"/>
  <c r="B55" i="1"/>
  <c r="H54" i="1"/>
  <c r="G54" i="1"/>
  <c r="B54" i="1"/>
  <c r="G53" i="1"/>
  <c r="H53" i="1" s="1"/>
  <c r="B53" i="1"/>
  <c r="G52" i="1"/>
  <c r="H52" i="1" s="1"/>
  <c r="B52" i="1"/>
  <c r="H51" i="1"/>
  <c r="G51" i="1"/>
  <c r="B51" i="1"/>
  <c r="A51" i="1"/>
  <c r="G50" i="1"/>
  <c r="H50" i="1" s="1"/>
  <c r="B50" i="1"/>
  <c r="H49" i="1"/>
  <c r="G49" i="1"/>
  <c r="B49" i="1"/>
  <c r="G48" i="1"/>
  <c r="H48" i="1" s="1"/>
  <c r="B48" i="1"/>
  <c r="G47" i="1"/>
  <c r="H47" i="1" s="1"/>
  <c r="B47" i="1"/>
  <c r="H46" i="1"/>
  <c r="G46" i="1"/>
  <c r="B46" i="1"/>
  <c r="H45" i="1"/>
  <c r="G45" i="1"/>
  <c r="B45" i="1"/>
  <c r="A45" i="1"/>
  <c r="H44" i="1"/>
  <c r="G44" i="1"/>
  <c r="B44" i="1"/>
  <c r="G43" i="1"/>
  <c r="H43" i="1" s="1"/>
  <c r="B43" i="1"/>
  <c r="G42" i="1"/>
  <c r="H42" i="1" s="1"/>
  <c r="B42" i="1"/>
  <c r="H41" i="1"/>
  <c r="G41" i="1"/>
  <c r="B41" i="1"/>
  <c r="H40" i="1"/>
  <c r="G40" i="1"/>
  <c r="B40" i="1"/>
  <c r="G39" i="1"/>
  <c r="H39" i="1" s="1"/>
  <c r="B39" i="1"/>
  <c r="A39" i="1"/>
  <c r="G38" i="1"/>
  <c r="H38" i="1" s="1"/>
  <c r="B38" i="1"/>
  <c r="G37" i="1"/>
  <c r="H37" i="1" s="1"/>
  <c r="B37" i="1"/>
  <c r="H36" i="1"/>
  <c r="G36" i="1"/>
  <c r="B36" i="1"/>
  <c r="H35" i="1"/>
  <c r="G35" i="1"/>
  <c r="B35" i="1"/>
  <c r="G34" i="1"/>
  <c r="H34" i="1" s="1"/>
  <c r="B34" i="1"/>
  <c r="G33" i="1"/>
  <c r="H33" i="1" s="1"/>
  <c r="B33" i="1"/>
  <c r="A33" i="1"/>
  <c r="G32" i="1"/>
  <c r="H32" i="1" s="1"/>
  <c r="B32" i="1"/>
  <c r="H31" i="1"/>
  <c r="G31" i="1"/>
  <c r="B31" i="1"/>
  <c r="H30" i="1"/>
  <c r="G30" i="1"/>
  <c r="B30" i="1"/>
  <c r="G29" i="1"/>
  <c r="H29" i="1" s="1"/>
  <c r="B29" i="1"/>
  <c r="G28" i="1"/>
  <c r="H28" i="1" s="1"/>
  <c r="B28" i="1"/>
  <c r="H27" i="1"/>
  <c r="G27" i="1"/>
  <c r="B27" i="1"/>
  <c r="A27" i="1"/>
  <c r="H26" i="1"/>
  <c r="G26" i="1"/>
  <c r="B26" i="1"/>
  <c r="H25" i="1"/>
  <c r="G25" i="1"/>
  <c r="B25" i="1"/>
  <c r="G24" i="1"/>
  <c r="H24" i="1" s="1"/>
  <c r="B24" i="1"/>
  <c r="G23" i="1"/>
  <c r="H23" i="1" s="1"/>
  <c r="B23" i="1"/>
  <c r="H22" i="1"/>
  <c r="G22" i="1"/>
  <c r="B22" i="1"/>
  <c r="H21" i="1"/>
  <c r="G21" i="1"/>
  <c r="B21" i="1"/>
  <c r="A21" i="1"/>
  <c r="H20" i="1"/>
  <c r="G20" i="1"/>
  <c r="B20" i="1"/>
  <c r="G19" i="1"/>
  <c r="H19" i="1" s="1"/>
  <c r="B19" i="1"/>
  <c r="G18" i="1"/>
  <c r="H18" i="1" s="1"/>
  <c r="B18" i="1"/>
  <c r="H17" i="1"/>
  <c r="G17" i="1"/>
  <c r="B17" i="1"/>
  <c r="H16" i="1"/>
  <c r="G16" i="1"/>
  <c r="B16" i="1"/>
  <c r="G15" i="1"/>
  <c r="H15" i="1" s="1"/>
  <c r="B15" i="1"/>
  <c r="A15" i="1"/>
  <c r="G14" i="1"/>
  <c r="H14" i="1" s="1"/>
  <c r="H13" i="1"/>
  <c r="G13" i="1"/>
  <c r="G12" i="1"/>
  <c r="H12" i="1" s="1"/>
  <c r="H11" i="1"/>
  <c r="G11" i="1"/>
  <c r="G10" i="1"/>
  <c r="H10" i="1" s="1"/>
  <c r="H9" i="1"/>
  <c r="G9" i="1"/>
  <c r="A9" i="1"/>
  <c r="A2" i="1"/>
  <c r="A1" i="1"/>
  <c r="H123" i="1" l="1"/>
</calcChain>
</file>

<file path=xl/sharedStrings.xml><?xml version="1.0" encoding="utf-8"?>
<sst xmlns="http://schemas.openxmlformats.org/spreadsheetml/2006/main" count="22" uniqueCount="20">
  <si>
    <t>CLASS SIZE OVERAGE CLAIM SHEET: 7 &amp; 8 HERON (All FTE's)</t>
  </si>
  <si>
    <t>NAME:</t>
  </si>
  <si>
    <t>Last Name, First Name</t>
  </si>
  <si>
    <t>Emp. ID #</t>
  </si>
  <si>
    <t>DISTRICT SIZE GOAL</t>
  </si>
  <si>
    <t>33 or More</t>
  </si>
  <si>
    <t>7th - 8th</t>
  </si>
  <si>
    <t>Total # of</t>
  </si>
  <si>
    <t>Date</t>
  </si>
  <si>
    <t>Period</t>
  </si>
  <si>
    <t>Students*</t>
  </si>
  <si>
    <t>TOTALS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</si>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</sst>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NumberFormat="1" applyAlignment="1" applyProtection="1">
      <alignment horizontal="center"/>
    </xf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16" fontId="2" fillId="0" borderId="0" xfId="0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3" borderId="0" xfId="0" applyFont="1" applyFill="1" applyAlignment="1" applyProtection="1">
      <alignment horizontal="center"/>
    </xf>
    <xf numFmtId="0" fontId="2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</xf>
    <xf numFmtId="41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0" fillId="0" borderId="3" xfId="0" applyNumberFormat="1" applyFill="1" applyBorder="1" applyAlignment="1" applyProtection="1"/>
    <xf numFmtId="41" fontId="0" fillId="0" borderId="4" xfId="0" applyNumberFormat="1" applyFill="1" applyBorder="1" applyAlignment="1" applyProtection="1"/>
    <xf numFmtId="41" fontId="0" fillId="0" borderId="5" xfId="0" applyNumberFormat="1" applyFill="1" applyBorder="1" applyAlignment="1" applyProtection="1"/>
    <xf numFmtId="41" fontId="0" fillId="0" borderId="3" xfId="0" applyNumberFormat="1" applyFill="1" applyBorder="1" applyAlignment="1" applyProtection="1">
      <alignment horizontal="center"/>
    </xf>
    <xf numFmtId="41" fontId="0" fillId="0" borderId="4" xfId="0" applyNumberFormat="1" applyFill="1" applyBorder="1" applyAlignment="1" applyProtection="1">
      <alignment horizontal="center"/>
    </xf>
    <xf numFmtId="41" fontId="0" fillId="0" borderId="5" xfId="0" applyNumberForma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/>
    <xf numFmtId="0" fontId="2" fillId="3" borderId="6" xfId="0" applyNumberFormat="1" applyFont="1" applyFill="1" applyBorder="1" applyAlignment="1" applyProtection="1">
      <alignment horizontal="center" wrapText="1"/>
    </xf>
    <xf numFmtId="0" fontId="0" fillId="3" borderId="6" xfId="0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wrapText="1"/>
    </xf>
    <xf numFmtId="42" fontId="0" fillId="3" borderId="6" xfId="0" applyNumberFormat="1" applyFill="1" applyBorder="1" applyProtection="1"/>
    <xf numFmtId="42" fontId="8" fillId="3" borderId="6" xfId="0" applyNumberFormat="1" applyFont="1" applyFill="1" applyBorder="1" applyAlignment="1" applyProtection="1">
      <alignment wrapText="1"/>
    </xf>
    <xf numFmtId="42" fontId="8" fillId="3" borderId="6" xfId="0" applyNumberFormat="1" applyFont="1" applyFill="1" applyBorder="1" applyProtection="1"/>
    <xf numFmtId="0" fontId="0" fillId="0" borderId="0" xfId="0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10" fillId="0" borderId="7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General%20Education/2021%20-%202022/8.21%20Excess%20Class%20Size%20Claim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5.22%20Excess%20Class%20Size%20Claim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1">
          <cell r="A1" t="str">
            <v>2021-22</v>
          </cell>
        </row>
      </sheetData>
      <sheetData sheetId="1">
        <row r="1">
          <cell r="A1" t="str">
            <v>2021-22</v>
          </cell>
        </row>
      </sheetData>
      <sheetData sheetId="2"/>
      <sheetData sheetId="3"/>
      <sheetData sheetId="4"/>
      <sheetData sheetId="5"/>
      <sheetData sheetId="6"/>
      <sheetData sheetId="7">
        <row r="1">
          <cell r="A1" t="str">
            <v>2021-22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May 3rd - May 27th</v>
          </cell>
          <cell r="B2"/>
          <cell r="C2"/>
          <cell r="D2"/>
          <cell r="E2"/>
          <cell r="F2"/>
        </row>
        <row r="10">
          <cell r="A10">
            <v>44683</v>
          </cell>
        </row>
        <row r="11">
          <cell r="A11">
            <v>44684</v>
          </cell>
        </row>
        <row r="12">
          <cell r="A12">
            <v>44685</v>
          </cell>
        </row>
        <row r="13">
          <cell r="A13">
            <v>44686</v>
          </cell>
        </row>
        <row r="14">
          <cell r="A14">
            <v>44687</v>
          </cell>
        </row>
        <row r="15">
          <cell r="A15">
            <v>44690</v>
          </cell>
        </row>
        <row r="16">
          <cell r="A16">
            <v>44691</v>
          </cell>
        </row>
        <row r="17">
          <cell r="A17">
            <v>44692</v>
          </cell>
        </row>
        <row r="18">
          <cell r="A18">
            <v>44693</v>
          </cell>
        </row>
        <row r="19">
          <cell r="A19">
            <v>44694</v>
          </cell>
        </row>
        <row r="20">
          <cell r="A20">
            <v>44697</v>
          </cell>
        </row>
        <row r="21">
          <cell r="A21">
            <v>44698</v>
          </cell>
        </row>
        <row r="22">
          <cell r="A22">
            <v>44699</v>
          </cell>
        </row>
        <row r="23">
          <cell r="A23">
            <v>44700</v>
          </cell>
        </row>
        <row r="24">
          <cell r="A24">
            <v>44701</v>
          </cell>
        </row>
        <row r="25">
          <cell r="A25">
            <v>44704</v>
          </cell>
        </row>
        <row r="26">
          <cell r="A26">
            <v>44705</v>
          </cell>
        </row>
        <row r="27">
          <cell r="A27">
            <v>44706</v>
          </cell>
        </row>
        <row r="28">
          <cell r="A28">
            <v>44707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3" tint="0.39997558519241921"/>
    <pageSetUpPr fitToPage="1"/>
  </sheetPr>
  <dimension ref="A1:H147"/>
  <sheetViews>
    <sheetView tabSelected="1" view="pageBreakPreview" zoomScaleNormal="100" zoomScaleSheetLayoutView="100" workbookViewId="0">
      <pane ySplit="8" topLeftCell="A115" activePane="bottomLeft" state="frozen"/>
      <selection activeCell="F25" sqref="F25"/>
      <selection pane="bottomLeft" sqref="A1:XFD1"/>
    </sheetView>
  </sheetViews>
  <sheetFormatPr defaultColWidth="9.140625" defaultRowHeight="15" x14ac:dyDescent="0.25"/>
  <cols>
    <col min="1" max="1" width="13.85546875" style="4" customWidth="1"/>
    <col min="2" max="2" width="7.5703125" style="51" customWidth="1"/>
    <col min="3" max="3" width="10" style="4" customWidth="1"/>
    <col min="4" max="4" width="9.140625" style="65" customWidth="1"/>
    <col min="5" max="7" width="9.140625" style="4"/>
    <col min="8" max="8" width="12.28515625" style="4" bestFit="1" customWidth="1"/>
    <col min="9" max="16384" width="9.140625" style="4"/>
  </cols>
  <sheetData>
    <row r="1" spans="1:8" s="3" customFormat="1" ht="15.75" x14ac:dyDescent="0.25">
      <c r="A1" s="1" t="str">
        <f>'[1]Grades TK-3'!A1</f>
        <v>2021-22</v>
      </c>
      <c r="B1" s="2" t="s">
        <v>0</v>
      </c>
      <c r="C1" s="2"/>
      <c r="D1" s="2"/>
      <c r="E1" s="2"/>
      <c r="F1" s="2"/>
      <c r="G1" s="2"/>
      <c r="H1" s="2"/>
    </row>
    <row r="2" spans="1:8" ht="16.5" thickBot="1" x14ac:dyDescent="0.3">
      <c r="A2" s="66" t="str">
        <f>+'[2]Grades TK-3'!A2:F2</f>
        <v>May 3rd - May 27th</v>
      </c>
      <c r="B2" s="66"/>
      <c r="C2" s="66"/>
      <c r="D2" s="66"/>
      <c r="E2" s="66"/>
      <c r="F2" s="66"/>
      <c r="G2" s="66"/>
      <c r="H2" s="66"/>
    </row>
    <row r="3" spans="1:8" ht="8.1" customHeight="1" x14ac:dyDescent="0.25">
      <c r="A3" s="5"/>
      <c r="B3" s="6"/>
      <c r="C3" s="5"/>
      <c r="D3" s="7"/>
      <c r="E3" s="5"/>
      <c r="F3" s="5"/>
      <c r="G3" s="5"/>
      <c r="H3" s="5"/>
    </row>
    <row r="4" spans="1:8" x14ac:dyDescent="0.25">
      <c r="A4" s="8" t="s">
        <v>1</v>
      </c>
      <c r="B4" s="9" t="s">
        <v>2</v>
      </c>
      <c r="C4" s="10"/>
      <c r="D4" s="11"/>
      <c r="E4" s="12"/>
      <c r="F4" s="12"/>
      <c r="G4" s="12"/>
      <c r="H4" s="13" t="s">
        <v>3</v>
      </c>
    </row>
    <row r="5" spans="1:8" s="19" customFormat="1" ht="30" x14ac:dyDescent="0.25">
      <c r="A5" s="14"/>
      <c r="B5" s="15"/>
      <c r="C5" s="16" t="s">
        <v>4</v>
      </c>
      <c r="D5" s="17"/>
      <c r="E5" s="16"/>
      <c r="F5" s="16"/>
      <c r="G5" s="16" t="s">
        <v>5</v>
      </c>
      <c r="H5" s="18"/>
    </row>
    <row r="6" spans="1:8" s="19" customFormat="1" x14ac:dyDescent="0.25">
      <c r="A6" s="20" t="s">
        <v>6</v>
      </c>
      <c r="B6" s="21"/>
      <c r="C6" s="16">
        <v>32</v>
      </c>
      <c r="D6" s="17"/>
      <c r="E6" s="22"/>
      <c r="F6" s="22"/>
      <c r="G6" s="22">
        <v>3</v>
      </c>
      <c r="H6" s="18"/>
    </row>
    <row r="7" spans="1:8" s="26" customFormat="1" x14ac:dyDescent="0.25">
      <c r="A7" s="23"/>
      <c r="B7" s="24"/>
      <c r="C7" s="23" t="s">
        <v>7</v>
      </c>
      <c r="D7" s="25"/>
      <c r="E7" s="23"/>
      <c r="F7" s="23"/>
      <c r="G7" s="23"/>
      <c r="H7" s="23"/>
    </row>
    <row r="8" spans="1:8" s="26" customFormat="1" x14ac:dyDescent="0.25">
      <c r="A8" s="23" t="s">
        <v>8</v>
      </c>
      <c r="B8" s="24" t="s">
        <v>9</v>
      </c>
      <c r="C8" s="23" t="s">
        <v>10</v>
      </c>
      <c r="D8" s="25"/>
      <c r="E8" s="23"/>
      <c r="F8" s="23"/>
      <c r="G8" s="23"/>
      <c r="H8" s="23" t="s">
        <v>11</v>
      </c>
    </row>
    <row r="9" spans="1:8" x14ac:dyDescent="0.25">
      <c r="A9" s="27">
        <f>'[2]Grades TK-3'!A10</f>
        <v>44683</v>
      </c>
      <c r="B9" s="28">
        <v>1</v>
      </c>
      <c r="C9" s="29"/>
      <c r="D9" s="30"/>
      <c r="E9" s="31"/>
      <c r="F9" s="31"/>
      <c r="G9" s="31">
        <f>IF(C9&gt;$C$6,(C9-$C$6)*$G$6,0)</f>
        <v>0</v>
      </c>
      <c r="H9" s="32">
        <f t="shared" ref="H9:H72" si="0">E9+F9+G9</f>
        <v>0</v>
      </c>
    </row>
    <row r="10" spans="1:8" x14ac:dyDescent="0.25">
      <c r="A10" s="27"/>
      <c r="B10" s="28">
        <v>2</v>
      </c>
      <c r="C10" s="29"/>
      <c r="D10" s="30"/>
      <c r="E10" s="31"/>
      <c r="F10" s="31"/>
      <c r="G10" s="31">
        <f t="shared" ref="G10:G18" si="1">IF(C10&gt;$C$6,(C10-$C$6)*$G$6,0)</f>
        <v>0</v>
      </c>
      <c r="H10" s="32">
        <f t="shared" si="0"/>
        <v>0</v>
      </c>
    </row>
    <row r="11" spans="1:8" x14ac:dyDescent="0.25">
      <c r="A11" s="27"/>
      <c r="B11" s="28">
        <v>3</v>
      </c>
      <c r="C11" s="29"/>
      <c r="D11" s="30"/>
      <c r="E11" s="31"/>
      <c r="F11" s="31"/>
      <c r="G11" s="31">
        <f t="shared" si="1"/>
        <v>0</v>
      </c>
      <c r="H11" s="32">
        <f t="shared" si="0"/>
        <v>0</v>
      </c>
    </row>
    <row r="12" spans="1:8" x14ac:dyDescent="0.25">
      <c r="A12" s="27"/>
      <c r="B12" s="28">
        <v>4</v>
      </c>
      <c r="C12" s="29"/>
      <c r="D12" s="30"/>
      <c r="E12" s="31"/>
      <c r="F12" s="31"/>
      <c r="G12" s="31">
        <f t="shared" si="1"/>
        <v>0</v>
      </c>
      <c r="H12" s="32">
        <f t="shared" si="0"/>
        <v>0</v>
      </c>
    </row>
    <row r="13" spans="1:8" x14ac:dyDescent="0.25">
      <c r="A13" s="27"/>
      <c r="B13" s="28">
        <v>5</v>
      </c>
      <c r="C13" s="29"/>
      <c r="D13" s="30"/>
      <c r="E13" s="31"/>
      <c r="F13" s="31"/>
      <c r="G13" s="31">
        <f t="shared" si="1"/>
        <v>0</v>
      </c>
      <c r="H13" s="32">
        <f t="shared" si="0"/>
        <v>0</v>
      </c>
    </row>
    <row r="14" spans="1:8" x14ac:dyDescent="0.25">
      <c r="A14" s="27"/>
      <c r="B14" s="28">
        <v>6</v>
      </c>
      <c r="C14" s="29"/>
      <c r="D14" s="30"/>
      <c r="E14" s="31"/>
      <c r="F14" s="31"/>
      <c r="G14" s="31">
        <f t="shared" si="1"/>
        <v>0</v>
      </c>
      <c r="H14" s="32">
        <f t="shared" si="0"/>
        <v>0</v>
      </c>
    </row>
    <row r="15" spans="1:8" x14ac:dyDescent="0.25">
      <c r="A15" s="27">
        <f>'[2]Grades TK-3'!A11</f>
        <v>44684</v>
      </c>
      <c r="B15" s="33">
        <f>IF($B$9&gt;0,$B$9,0)</f>
        <v>1</v>
      </c>
      <c r="C15" s="29"/>
      <c r="D15" s="30"/>
      <c r="E15" s="31"/>
      <c r="F15" s="31"/>
      <c r="G15" s="31">
        <f t="shared" si="1"/>
        <v>0</v>
      </c>
      <c r="H15" s="32">
        <f t="shared" si="0"/>
        <v>0</v>
      </c>
    </row>
    <row r="16" spans="1:8" x14ac:dyDescent="0.25">
      <c r="A16" s="27"/>
      <c r="B16" s="34">
        <f t="shared" ref="B16" si="2">IF($B$10&gt;0,$B$10,0)</f>
        <v>2</v>
      </c>
      <c r="C16" s="29"/>
      <c r="D16" s="30"/>
      <c r="E16" s="31"/>
      <c r="F16" s="31"/>
      <c r="G16" s="31">
        <f t="shared" si="1"/>
        <v>0</v>
      </c>
      <c r="H16" s="32">
        <f t="shared" si="0"/>
        <v>0</v>
      </c>
    </row>
    <row r="17" spans="1:8" x14ac:dyDescent="0.25">
      <c r="A17" s="27"/>
      <c r="B17" s="34">
        <f>IF($B$11&gt;0,$B$11,0)</f>
        <v>3</v>
      </c>
      <c r="C17" s="29"/>
      <c r="D17" s="30"/>
      <c r="E17" s="31"/>
      <c r="F17" s="31"/>
      <c r="G17" s="31">
        <f t="shared" si="1"/>
        <v>0</v>
      </c>
      <c r="H17" s="32">
        <f t="shared" si="0"/>
        <v>0</v>
      </c>
    </row>
    <row r="18" spans="1:8" x14ac:dyDescent="0.25">
      <c r="A18" s="27"/>
      <c r="B18" s="34">
        <f t="shared" ref="B18" si="3">IF($B$12&gt;0,$B$12,0)</f>
        <v>4</v>
      </c>
      <c r="C18" s="29"/>
      <c r="D18" s="30"/>
      <c r="E18" s="31"/>
      <c r="F18" s="31"/>
      <c r="G18" s="31">
        <f t="shared" si="1"/>
        <v>0</v>
      </c>
      <c r="H18" s="32">
        <f t="shared" si="0"/>
        <v>0</v>
      </c>
    </row>
    <row r="19" spans="1:8" x14ac:dyDescent="0.25">
      <c r="A19" s="27"/>
      <c r="B19" s="34">
        <f>IF($B$13&gt;0,$B$13,0)</f>
        <v>5</v>
      </c>
      <c r="C19" s="29"/>
      <c r="D19" s="30"/>
      <c r="E19" s="31"/>
      <c r="F19" s="31"/>
      <c r="G19" s="31">
        <f>IF(C19&gt;$C$6,(C19-$C$6)*$G$6,0)</f>
        <v>0</v>
      </c>
      <c r="H19" s="32">
        <f t="shared" si="0"/>
        <v>0</v>
      </c>
    </row>
    <row r="20" spans="1:8" x14ac:dyDescent="0.25">
      <c r="A20" s="27"/>
      <c r="B20" s="35">
        <f t="shared" ref="B20" si="4">IF($B$14&gt;0,$B$14,0)</f>
        <v>6</v>
      </c>
      <c r="C20" s="29"/>
      <c r="D20" s="30"/>
      <c r="E20" s="31"/>
      <c r="F20" s="31"/>
      <c r="G20" s="31">
        <f t="shared" ref="G20:G83" si="5">IF(C20&gt;$C$6,(C20-$C$6)*$G$6,0)</f>
        <v>0</v>
      </c>
      <c r="H20" s="32">
        <f t="shared" si="0"/>
        <v>0</v>
      </c>
    </row>
    <row r="21" spans="1:8" x14ac:dyDescent="0.25">
      <c r="A21" s="27">
        <f>'[2]Grades TK-3'!A12</f>
        <v>44685</v>
      </c>
      <c r="B21" s="36">
        <f t="shared" ref="B21" si="6">IF($B$9&gt;0,$B$9," ")</f>
        <v>1</v>
      </c>
      <c r="C21" s="29"/>
      <c r="D21" s="30"/>
      <c r="E21" s="31"/>
      <c r="F21" s="31"/>
      <c r="G21" s="31">
        <f t="shared" si="5"/>
        <v>0</v>
      </c>
      <c r="H21" s="32">
        <f t="shared" si="0"/>
        <v>0</v>
      </c>
    </row>
    <row r="22" spans="1:8" x14ac:dyDescent="0.25">
      <c r="A22" s="27"/>
      <c r="B22" s="37">
        <f t="shared" ref="B22" si="7">IF($B$10&gt;0,$B$10," ")</f>
        <v>2</v>
      </c>
      <c r="C22" s="29"/>
      <c r="D22" s="30"/>
      <c r="E22" s="31"/>
      <c r="F22" s="31"/>
      <c r="G22" s="31">
        <f t="shared" si="5"/>
        <v>0</v>
      </c>
      <c r="H22" s="32">
        <f t="shared" si="0"/>
        <v>0</v>
      </c>
    </row>
    <row r="23" spans="1:8" x14ac:dyDescent="0.25">
      <c r="A23" s="27"/>
      <c r="B23" s="37">
        <f t="shared" ref="B23" si="8">IF($B$11&gt;0,$B$11," ")</f>
        <v>3</v>
      </c>
      <c r="C23" s="29"/>
      <c r="D23" s="30"/>
      <c r="E23" s="31"/>
      <c r="F23" s="31"/>
      <c r="G23" s="31">
        <f t="shared" si="5"/>
        <v>0</v>
      </c>
      <c r="H23" s="32">
        <f t="shared" si="0"/>
        <v>0</v>
      </c>
    </row>
    <row r="24" spans="1:8" x14ac:dyDescent="0.25">
      <c r="A24" s="27"/>
      <c r="B24" s="37">
        <f t="shared" ref="B24" si="9">IF($B$12&gt;0,$B$12," ")</f>
        <v>4</v>
      </c>
      <c r="C24" s="29"/>
      <c r="D24" s="30"/>
      <c r="E24" s="31"/>
      <c r="F24" s="31"/>
      <c r="G24" s="31">
        <f t="shared" si="5"/>
        <v>0</v>
      </c>
      <c r="H24" s="32">
        <f t="shared" si="0"/>
        <v>0</v>
      </c>
    </row>
    <row r="25" spans="1:8" x14ac:dyDescent="0.25">
      <c r="A25" s="27"/>
      <c r="B25" s="34">
        <f>IF($B$13&gt;0,$B$13,0)</f>
        <v>5</v>
      </c>
      <c r="C25" s="29"/>
      <c r="D25" s="30"/>
      <c r="E25" s="31"/>
      <c r="F25" s="31"/>
      <c r="G25" s="31">
        <f t="shared" si="5"/>
        <v>0</v>
      </c>
      <c r="H25" s="32">
        <f t="shared" si="0"/>
        <v>0</v>
      </c>
    </row>
    <row r="26" spans="1:8" x14ac:dyDescent="0.25">
      <c r="A26" s="27"/>
      <c r="B26" s="38">
        <f t="shared" ref="B26" si="10">IF($B$14&gt;0,$B$14," ")</f>
        <v>6</v>
      </c>
      <c r="C26" s="29"/>
      <c r="D26" s="30"/>
      <c r="E26" s="31"/>
      <c r="F26" s="31"/>
      <c r="G26" s="31">
        <f t="shared" si="5"/>
        <v>0</v>
      </c>
      <c r="H26" s="32">
        <f t="shared" si="0"/>
        <v>0</v>
      </c>
    </row>
    <row r="27" spans="1:8" x14ac:dyDescent="0.25">
      <c r="A27" s="27">
        <f>'[2]Grades TK-3'!A13</f>
        <v>44686</v>
      </c>
      <c r="B27" s="36">
        <f t="shared" ref="B27" si="11">IF($B$9&gt;0,$B$9," ")</f>
        <v>1</v>
      </c>
      <c r="C27" s="29"/>
      <c r="D27" s="30"/>
      <c r="E27" s="31"/>
      <c r="F27" s="31"/>
      <c r="G27" s="31">
        <f t="shared" si="5"/>
        <v>0</v>
      </c>
      <c r="H27" s="32">
        <f t="shared" si="0"/>
        <v>0</v>
      </c>
    </row>
    <row r="28" spans="1:8" x14ac:dyDescent="0.25">
      <c r="A28" s="27"/>
      <c r="B28" s="37">
        <f t="shared" ref="B28" si="12">IF($B$10&gt;0,$B$10," ")</f>
        <v>2</v>
      </c>
      <c r="C28" s="29"/>
      <c r="D28" s="30"/>
      <c r="E28" s="31"/>
      <c r="F28" s="31"/>
      <c r="G28" s="31">
        <f t="shared" si="5"/>
        <v>0</v>
      </c>
      <c r="H28" s="32">
        <f t="shared" si="0"/>
        <v>0</v>
      </c>
    </row>
    <row r="29" spans="1:8" x14ac:dyDescent="0.25">
      <c r="A29" s="27"/>
      <c r="B29" s="37">
        <f t="shared" ref="B29" si="13">IF($B$11&gt;0,$B$11," ")</f>
        <v>3</v>
      </c>
      <c r="C29" s="29"/>
      <c r="D29" s="30"/>
      <c r="E29" s="31"/>
      <c r="F29" s="31"/>
      <c r="G29" s="31">
        <f t="shared" si="5"/>
        <v>0</v>
      </c>
      <c r="H29" s="32">
        <f t="shared" si="0"/>
        <v>0</v>
      </c>
    </row>
    <row r="30" spans="1:8" x14ac:dyDescent="0.25">
      <c r="A30" s="27"/>
      <c r="B30" s="37">
        <f t="shared" ref="B30" si="14">IF($B$12&gt;0,$B$12," ")</f>
        <v>4</v>
      </c>
      <c r="C30" s="29"/>
      <c r="D30" s="30"/>
      <c r="E30" s="31"/>
      <c r="F30" s="31"/>
      <c r="G30" s="31">
        <f t="shared" si="5"/>
        <v>0</v>
      </c>
      <c r="H30" s="32">
        <f t="shared" si="0"/>
        <v>0</v>
      </c>
    </row>
    <row r="31" spans="1:8" x14ac:dyDescent="0.25">
      <c r="A31" s="27"/>
      <c r="B31" s="34">
        <f>IF($B$13&gt;0,$B$13,0)</f>
        <v>5</v>
      </c>
      <c r="C31" s="29"/>
      <c r="D31" s="30"/>
      <c r="E31" s="31"/>
      <c r="F31" s="31"/>
      <c r="G31" s="31">
        <f t="shared" si="5"/>
        <v>0</v>
      </c>
      <c r="H31" s="32">
        <f t="shared" si="0"/>
        <v>0</v>
      </c>
    </row>
    <row r="32" spans="1:8" x14ac:dyDescent="0.25">
      <c r="A32" s="27"/>
      <c r="B32" s="38">
        <f t="shared" ref="B32" si="15">IF($B$14&gt;0,$B$14," ")</f>
        <v>6</v>
      </c>
      <c r="C32" s="29"/>
      <c r="D32" s="30"/>
      <c r="E32" s="31"/>
      <c r="F32" s="31"/>
      <c r="G32" s="31">
        <f t="shared" si="5"/>
        <v>0</v>
      </c>
      <c r="H32" s="32">
        <f t="shared" si="0"/>
        <v>0</v>
      </c>
    </row>
    <row r="33" spans="1:8" x14ac:dyDescent="0.25">
      <c r="A33" s="27">
        <f>'[2]Grades TK-3'!A14</f>
        <v>44687</v>
      </c>
      <c r="B33" s="36">
        <f t="shared" ref="B33" si="16">IF($B$9&gt;0,$B$9," ")</f>
        <v>1</v>
      </c>
      <c r="C33" s="29"/>
      <c r="D33" s="30"/>
      <c r="E33" s="31"/>
      <c r="F33" s="31"/>
      <c r="G33" s="31">
        <f t="shared" si="5"/>
        <v>0</v>
      </c>
      <c r="H33" s="32">
        <f t="shared" si="0"/>
        <v>0</v>
      </c>
    </row>
    <row r="34" spans="1:8" x14ac:dyDescent="0.25">
      <c r="A34" s="27"/>
      <c r="B34" s="37">
        <f t="shared" ref="B34" si="17">IF($B$10&gt;0,$B$10," ")</f>
        <v>2</v>
      </c>
      <c r="C34" s="29"/>
      <c r="D34" s="30"/>
      <c r="E34" s="31"/>
      <c r="F34" s="31"/>
      <c r="G34" s="31">
        <f t="shared" si="5"/>
        <v>0</v>
      </c>
      <c r="H34" s="32">
        <f t="shared" si="0"/>
        <v>0</v>
      </c>
    </row>
    <row r="35" spans="1:8" x14ac:dyDescent="0.25">
      <c r="A35" s="27"/>
      <c r="B35" s="37">
        <f t="shared" ref="B35" si="18">IF($B$11&gt;0,$B$11," ")</f>
        <v>3</v>
      </c>
      <c r="C35" s="29"/>
      <c r="D35" s="30"/>
      <c r="E35" s="31"/>
      <c r="F35" s="31"/>
      <c r="G35" s="31">
        <f t="shared" si="5"/>
        <v>0</v>
      </c>
      <c r="H35" s="32">
        <f t="shared" si="0"/>
        <v>0</v>
      </c>
    </row>
    <row r="36" spans="1:8" x14ac:dyDescent="0.25">
      <c r="A36" s="27"/>
      <c r="B36" s="37">
        <f t="shared" ref="B36" si="19">IF($B$12&gt;0,$B$12," ")</f>
        <v>4</v>
      </c>
      <c r="C36" s="29"/>
      <c r="D36" s="30"/>
      <c r="E36" s="31"/>
      <c r="F36" s="31"/>
      <c r="G36" s="31">
        <f t="shared" si="5"/>
        <v>0</v>
      </c>
      <c r="H36" s="32">
        <f t="shared" si="0"/>
        <v>0</v>
      </c>
    </row>
    <row r="37" spans="1:8" x14ac:dyDescent="0.25">
      <c r="A37" s="27"/>
      <c r="B37" s="34">
        <f>IF($B$13&gt;0,$B$13,0)</f>
        <v>5</v>
      </c>
      <c r="C37" s="29"/>
      <c r="D37" s="30"/>
      <c r="E37" s="31"/>
      <c r="F37" s="31"/>
      <c r="G37" s="31">
        <f t="shared" si="5"/>
        <v>0</v>
      </c>
      <c r="H37" s="32">
        <f t="shared" si="0"/>
        <v>0</v>
      </c>
    </row>
    <row r="38" spans="1:8" x14ac:dyDescent="0.25">
      <c r="A38" s="27"/>
      <c r="B38" s="38">
        <f t="shared" ref="B38" si="20">IF($B$14&gt;0,$B$14," ")</f>
        <v>6</v>
      </c>
      <c r="C38" s="29"/>
      <c r="D38" s="30"/>
      <c r="E38" s="31"/>
      <c r="F38" s="31"/>
      <c r="G38" s="31">
        <f t="shared" si="5"/>
        <v>0</v>
      </c>
      <c r="H38" s="32">
        <f t="shared" si="0"/>
        <v>0</v>
      </c>
    </row>
    <row r="39" spans="1:8" x14ac:dyDescent="0.25">
      <c r="A39" s="27">
        <f>'[2]Grades TK-3'!A15</f>
        <v>44690</v>
      </c>
      <c r="B39" s="36">
        <f t="shared" ref="B39:B99" si="21">IF($B$9&gt;0,$B$9," ")</f>
        <v>1</v>
      </c>
      <c r="C39" s="29"/>
      <c r="D39" s="30"/>
      <c r="E39" s="31"/>
      <c r="F39" s="31"/>
      <c r="G39" s="31">
        <f t="shared" si="5"/>
        <v>0</v>
      </c>
      <c r="H39" s="32">
        <f t="shared" si="0"/>
        <v>0</v>
      </c>
    </row>
    <row r="40" spans="1:8" x14ac:dyDescent="0.25">
      <c r="A40" s="27"/>
      <c r="B40" s="37">
        <f t="shared" ref="B40:B100" si="22">IF($B$10&gt;0,$B$10," ")</f>
        <v>2</v>
      </c>
      <c r="C40" s="29"/>
      <c r="D40" s="30"/>
      <c r="E40" s="31"/>
      <c r="F40" s="31"/>
      <c r="G40" s="31">
        <f t="shared" si="5"/>
        <v>0</v>
      </c>
      <c r="H40" s="32">
        <f t="shared" si="0"/>
        <v>0</v>
      </c>
    </row>
    <row r="41" spans="1:8" x14ac:dyDescent="0.25">
      <c r="A41" s="27"/>
      <c r="B41" s="37">
        <f t="shared" ref="B41:B101" si="23">IF($B$11&gt;0,$B$11," ")</f>
        <v>3</v>
      </c>
      <c r="C41" s="29"/>
      <c r="D41" s="30"/>
      <c r="E41" s="31"/>
      <c r="F41" s="31"/>
      <c r="G41" s="31">
        <f t="shared" si="5"/>
        <v>0</v>
      </c>
      <c r="H41" s="32">
        <f t="shared" si="0"/>
        <v>0</v>
      </c>
    </row>
    <row r="42" spans="1:8" x14ac:dyDescent="0.25">
      <c r="A42" s="27"/>
      <c r="B42" s="37">
        <f t="shared" ref="B42:B102" si="24">IF($B$12&gt;0,$B$12," ")</f>
        <v>4</v>
      </c>
      <c r="C42" s="29"/>
      <c r="D42" s="30"/>
      <c r="E42" s="31"/>
      <c r="F42" s="31"/>
      <c r="G42" s="31">
        <f t="shared" si="5"/>
        <v>0</v>
      </c>
      <c r="H42" s="32">
        <f t="shared" si="0"/>
        <v>0</v>
      </c>
    </row>
    <row r="43" spans="1:8" x14ac:dyDescent="0.25">
      <c r="A43" s="27"/>
      <c r="B43" s="34">
        <f t="shared" ref="B43" si="25">IF($B$13&gt;0,$B$13,0)</f>
        <v>5</v>
      </c>
      <c r="C43" s="29"/>
      <c r="D43" s="30"/>
      <c r="E43" s="31"/>
      <c r="F43" s="31"/>
      <c r="G43" s="31">
        <f t="shared" si="5"/>
        <v>0</v>
      </c>
      <c r="H43" s="32">
        <f t="shared" si="0"/>
        <v>0</v>
      </c>
    </row>
    <row r="44" spans="1:8" x14ac:dyDescent="0.25">
      <c r="A44" s="27"/>
      <c r="B44" s="38">
        <f t="shared" ref="B44:B104" si="26">IF($B$14&gt;0,$B$14," ")</f>
        <v>6</v>
      </c>
      <c r="C44" s="29"/>
      <c r="D44" s="30"/>
      <c r="E44" s="31"/>
      <c r="F44" s="31"/>
      <c r="G44" s="31">
        <f t="shared" si="5"/>
        <v>0</v>
      </c>
      <c r="H44" s="32">
        <f t="shared" si="0"/>
        <v>0</v>
      </c>
    </row>
    <row r="45" spans="1:8" x14ac:dyDescent="0.25">
      <c r="A45" s="27">
        <f>'[2]Grades TK-3'!A16</f>
        <v>44691</v>
      </c>
      <c r="B45" s="36">
        <f t="shared" si="21"/>
        <v>1</v>
      </c>
      <c r="C45" s="29"/>
      <c r="D45" s="30"/>
      <c r="E45" s="31"/>
      <c r="F45" s="31"/>
      <c r="G45" s="31">
        <f t="shared" si="5"/>
        <v>0</v>
      </c>
      <c r="H45" s="32">
        <f t="shared" si="0"/>
        <v>0</v>
      </c>
    </row>
    <row r="46" spans="1:8" x14ac:dyDescent="0.25">
      <c r="A46" s="27"/>
      <c r="B46" s="37">
        <f t="shared" si="22"/>
        <v>2</v>
      </c>
      <c r="C46" s="29"/>
      <c r="D46" s="30"/>
      <c r="E46" s="31"/>
      <c r="F46" s="31"/>
      <c r="G46" s="31">
        <f t="shared" si="5"/>
        <v>0</v>
      </c>
      <c r="H46" s="32">
        <f t="shared" si="0"/>
        <v>0</v>
      </c>
    </row>
    <row r="47" spans="1:8" x14ac:dyDescent="0.25">
      <c r="A47" s="27"/>
      <c r="B47" s="37">
        <f t="shared" si="23"/>
        <v>3</v>
      </c>
      <c r="C47" s="29"/>
      <c r="D47" s="30"/>
      <c r="E47" s="31"/>
      <c r="F47" s="31"/>
      <c r="G47" s="31">
        <f t="shared" si="5"/>
        <v>0</v>
      </c>
      <c r="H47" s="32">
        <f t="shared" si="0"/>
        <v>0</v>
      </c>
    </row>
    <row r="48" spans="1:8" x14ac:dyDescent="0.25">
      <c r="A48" s="27"/>
      <c r="B48" s="37">
        <f t="shared" si="24"/>
        <v>4</v>
      </c>
      <c r="C48" s="29"/>
      <c r="D48" s="30"/>
      <c r="E48" s="31"/>
      <c r="F48" s="31"/>
      <c r="G48" s="31">
        <f t="shared" si="5"/>
        <v>0</v>
      </c>
      <c r="H48" s="32">
        <f t="shared" si="0"/>
        <v>0</v>
      </c>
    </row>
    <row r="49" spans="1:8" x14ac:dyDescent="0.25">
      <c r="A49" s="27"/>
      <c r="B49" s="34">
        <f t="shared" ref="B49" si="27">IF($B$13&gt;0,$B$13,0)</f>
        <v>5</v>
      </c>
      <c r="C49" s="29"/>
      <c r="D49" s="30"/>
      <c r="E49" s="31"/>
      <c r="F49" s="31"/>
      <c r="G49" s="31">
        <f t="shared" si="5"/>
        <v>0</v>
      </c>
      <c r="H49" s="32">
        <f t="shared" si="0"/>
        <v>0</v>
      </c>
    </row>
    <row r="50" spans="1:8" x14ac:dyDescent="0.25">
      <c r="A50" s="27"/>
      <c r="B50" s="38">
        <f t="shared" si="26"/>
        <v>6</v>
      </c>
      <c r="C50" s="29"/>
      <c r="D50" s="30"/>
      <c r="E50" s="31"/>
      <c r="F50" s="31"/>
      <c r="G50" s="31">
        <f t="shared" si="5"/>
        <v>0</v>
      </c>
      <c r="H50" s="32">
        <f t="shared" si="0"/>
        <v>0</v>
      </c>
    </row>
    <row r="51" spans="1:8" x14ac:dyDescent="0.25">
      <c r="A51" s="27">
        <f>'[2]Grades TK-3'!A17</f>
        <v>44692</v>
      </c>
      <c r="B51" s="36">
        <f t="shared" si="21"/>
        <v>1</v>
      </c>
      <c r="C51" s="29"/>
      <c r="D51" s="30"/>
      <c r="E51" s="31"/>
      <c r="F51" s="31"/>
      <c r="G51" s="31">
        <f t="shared" si="5"/>
        <v>0</v>
      </c>
      <c r="H51" s="32">
        <f t="shared" si="0"/>
        <v>0</v>
      </c>
    </row>
    <row r="52" spans="1:8" x14ac:dyDescent="0.25">
      <c r="A52" s="27"/>
      <c r="B52" s="37">
        <f t="shared" si="22"/>
        <v>2</v>
      </c>
      <c r="C52" s="29"/>
      <c r="D52" s="30"/>
      <c r="E52" s="31"/>
      <c r="F52" s="31"/>
      <c r="G52" s="31">
        <f t="shared" si="5"/>
        <v>0</v>
      </c>
      <c r="H52" s="32">
        <f t="shared" si="0"/>
        <v>0</v>
      </c>
    </row>
    <row r="53" spans="1:8" x14ac:dyDescent="0.25">
      <c r="A53" s="27"/>
      <c r="B53" s="37">
        <f t="shared" si="23"/>
        <v>3</v>
      </c>
      <c r="C53" s="29"/>
      <c r="D53" s="30"/>
      <c r="E53" s="31"/>
      <c r="F53" s="31"/>
      <c r="G53" s="31">
        <f t="shared" si="5"/>
        <v>0</v>
      </c>
      <c r="H53" s="32">
        <f t="shared" si="0"/>
        <v>0</v>
      </c>
    </row>
    <row r="54" spans="1:8" x14ac:dyDescent="0.25">
      <c r="A54" s="27"/>
      <c r="B54" s="37">
        <f t="shared" si="24"/>
        <v>4</v>
      </c>
      <c r="C54" s="29"/>
      <c r="D54" s="30"/>
      <c r="E54" s="31"/>
      <c r="F54" s="31"/>
      <c r="G54" s="31">
        <f t="shared" si="5"/>
        <v>0</v>
      </c>
      <c r="H54" s="32">
        <f t="shared" si="0"/>
        <v>0</v>
      </c>
    </row>
    <row r="55" spans="1:8" x14ac:dyDescent="0.25">
      <c r="A55" s="27"/>
      <c r="B55" s="34">
        <f t="shared" ref="B55" si="28">IF($B$13&gt;0,$B$13,0)</f>
        <v>5</v>
      </c>
      <c r="C55" s="29"/>
      <c r="D55" s="30"/>
      <c r="E55" s="31"/>
      <c r="F55" s="31"/>
      <c r="G55" s="31">
        <f t="shared" si="5"/>
        <v>0</v>
      </c>
      <c r="H55" s="32">
        <f t="shared" si="0"/>
        <v>0</v>
      </c>
    </row>
    <row r="56" spans="1:8" x14ac:dyDescent="0.25">
      <c r="A56" s="27"/>
      <c r="B56" s="38">
        <f t="shared" si="26"/>
        <v>6</v>
      </c>
      <c r="C56" s="29"/>
      <c r="D56" s="30"/>
      <c r="E56" s="31"/>
      <c r="F56" s="31"/>
      <c r="G56" s="31">
        <f t="shared" si="5"/>
        <v>0</v>
      </c>
      <c r="H56" s="32">
        <f t="shared" si="0"/>
        <v>0</v>
      </c>
    </row>
    <row r="57" spans="1:8" x14ac:dyDescent="0.25">
      <c r="A57" s="27">
        <f>'[2]Grades TK-3'!A18</f>
        <v>44693</v>
      </c>
      <c r="B57" s="36">
        <f t="shared" si="21"/>
        <v>1</v>
      </c>
      <c r="C57" s="29"/>
      <c r="D57" s="30"/>
      <c r="E57" s="31"/>
      <c r="F57" s="31"/>
      <c r="G57" s="31">
        <f t="shared" si="5"/>
        <v>0</v>
      </c>
      <c r="H57" s="32">
        <f t="shared" si="0"/>
        <v>0</v>
      </c>
    </row>
    <row r="58" spans="1:8" x14ac:dyDescent="0.25">
      <c r="A58" s="27"/>
      <c r="B58" s="37">
        <f t="shared" si="22"/>
        <v>2</v>
      </c>
      <c r="C58" s="29"/>
      <c r="D58" s="30"/>
      <c r="E58" s="31"/>
      <c r="F58" s="31"/>
      <c r="G58" s="31">
        <f t="shared" si="5"/>
        <v>0</v>
      </c>
      <c r="H58" s="32">
        <f t="shared" si="0"/>
        <v>0</v>
      </c>
    </row>
    <row r="59" spans="1:8" x14ac:dyDescent="0.25">
      <c r="A59" s="27"/>
      <c r="B59" s="37">
        <f t="shared" si="23"/>
        <v>3</v>
      </c>
      <c r="C59" s="29"/>
      <c r="D59" s="30"/>
      <c r="E59" s="31"/>
      <c r="F59" s="31"/>
      <c r="G59" s="31">
        <f t="shared" si="5"/>
        <v>0</v>
      </c>
      <c r="H59" s="32">
        <f t="shared" si="0"/>
        <v>0</v>
      </c>
    </row>
    <row r="60" spans="1:8" x14ac:dyDescent="0.25">
      <c r="A60" s="27"/>
      <c r="B60" s="37">
        <f t="shared" si="24"/>
        <v>4</v>
      </c>
      <c r="C60" s="29"/>
      <c r="D60" s="30"/>
      <c r="E60" s="31"/>
      <c r="F60" s="31"/>
      <c r="G60" s="31">
        <f t="shared" si="5"/>
        <v>0</v>
      </c>
      <c r="H60" s="32">
        <f t="shared" si="0"/>
        <v>0</v>
      </c>
    </row>
    <row r="61" spans="1:8" x14ac:dyDescent="0.25">
      <c r="A61" s="27"/>
      <c r="B61" s="34">
        <f t="shared" ref="B61" si="29">IF($B$13&gt;0,$B$13,0)</f>
        <v>5</v>
      </c>
      <c r="C61" s="29"/>
      <c r="D61" s="30"/>
      <c r="E61" s="31"/>
      <c r="F61" s="31"/>
      <c r="G61" s="31">
        <f t="shared" si="5"/>
        <v>0</v>
      </c>
      <c r="H61" s="32">
        <f t="shared" si="0"/>
        <v>0</v>
      </c>
    </row>
    <row r="62" spans="1:8" x14ac:dyDescent="0.25">
      <c r="A62" s="27"/>
      <c r="B62" s="38">
        <f t="shared" si="26"/>
        <v>6</v>
      </c>
      <c r="C62" s="29"/>
      <c r="D62" s="30"/>
      <c r="E62" s="31"/>
      <c r="F62" s="31"/>
      <c r="G62" s="31">
        <f t="shared" si="5"/>
        <v>0</v>
      </c>
      <c r="H62" s="32">
        <f t="shared" si="0"/>
        <v>0</v>
      </c>
    </row>
    <row r="63" spans="1:8" x14ac:dyDescent="0.25">
      <c r="A63" s="27">
        <f>'[2]Grades TK-3'!A19</f>
        <v>44694</v>
      </c>
      <c r="B63" s="36">
        <f t="shared" si="21"/>
        <v>1</v>
      </c>
      <c r="C63" s="29"/>
      <c r="D63" s="30"/>
      <c r="E63" s="31"/>
      <c r="F63" s="31"/>
      <c r="G63" s="31">
        <f t="shared" si="5"/>
        <v>0</v>
      </c>
      <c r="H63" s="32">
        <f t="shared" si="0"/>
        <v>0</v>
      </c>
    </row>
    <row r="64" spans="1:8" x14ac:dyDescent="0.25">
      <c r="A64" s="27"/>
      <c r="B64" s="37">
        <f t="shared" si="22"/>
        <v>2</v>
      </c>
      <c r="C64" s="29"/>
      <c r="D64" s="30"/>
      <c r="E64" s="31"/>
      <c r="F64" s="31"/>
      <c r="G64" s="31">
        <f t="shared" si="5"/>
        <v>0</v>
      </c>
      <c r="H64" s="32">
        <f t="shared" si="0"/>
        <v>0</v>
      </c>
    </row>
    <row r="65" spans="1:8" x14ac:dyDescent="0.25">
      <c r="A65" s="27"/>
      <c r="B65" s="37">
        <f t="shared" si="23"/>
        <v>3</v>
      </c>
      <c r="C65" s="29"/>
      <c r="D65" s="30"/>
      <c r="E65" s="31"/>
      <c r="F65" s="31"/>
      <c r="G65" s="31">
        <f t="shared" si="5"/>
        <v>0</v>
      </c>
      <c r="H65" s="32">
        <f t="shared" si="0"/>
        <v>0</v>
      </c>
    </row>
    <row r="66" spans="1:8" x14ac:dyDescent="0.25">
      <c r="A66" s="27"/>
      <c r="B66" s="37">
        <f t="shared" si="24"/>
        <v>4</v>
      </c>
      <c r="C66" s="29"/>
      <c r="D66" s="30"/>
      <c r="E66" s="31"/>
      <c r="F66" s="31"/>
      <c r="G66" s="31">
        <f t="shared" si="5"/>
        <v>0</v>
      </c>
      <c r="H66" s="32">
        <f t="shared" si="0"/>
        <v>0</v>
      </c>
    </row>
    <row r="67" spans="1:8" x14ac:dyDescent="0.25">
      <c r="A67" s="27"/>
      <c r="B67" s="34">
        <f t="shared" ref="B67" si="30">IF($B$13&gt;0,$B$13,0)</f>
        <v>5</v>
      </c>
      <c r="C67" s="29"/>
      <c r="D67" s="30"/>
      <c r="E67" s="31"/>
      <c r="F67" s="31"/>
      <c r="G67" s="31">
        <f t="shared" si="5"/>
        <v>0</v>
      </c>
      <c r="H67" s="32">
        <f t="shared" si="0"/>
        <v>0</v>
      </c>
    </row>
    <row r="68" spans="1:8" x14ac:dyDescent="0.25">
      <c r="A68" s="27"/>
      <c r="B68" s="38">
        <f t="shared" si="26"/>
        <v>6</v>
      </c>
      <c r="C68" s="29"/>
      <c r="D68" s="30"/>
      <c r="E68" s="31"/>
      <c r="F68" s="31"/>
      <c r="G68" s="31">
        <f t="shared" si="5"/>
        <v>0</v>
      </c>
      <c r="H68" s="32">
        <f t="shared" si="0"/>
        <v>0</v>
      </c>
    </row>
    <row r="69" spans="1:8" x14ac:dyDescent="0.25">
      <c r="A69" s="27">
        <f>'[2]Grades TK-3'!A20</f>
        <v>44697</v>
      </c>
      <c r="B69" s="36">
        <f t="shared" si="21"/>
        <v>1</v>
      </c>
      <c r="C69" s="29"/>
      <c r="D69" s="30"/>
      <c r="E69" s="31"/>
      <c r="F69" s="31"/>
      <c r="G69" s="31">
        <f t="shared" si="5"/>
        <v>0</v>
      </c>
      <c r="H69" s="32">
        <f t="shared" si="0"/>
        <v>0</v>
      </c>
    </row>
    <row r="70" spans="1:8" x14ac:dyDescent="0.25">
      <c r="A70" s="27"/>
      <c r="B70" s="37">
        <f t="shared" si="22"/>
        <v>2</v>
      </c>
      <c r="C70" s="29"/>
      <c r="D70" s="30"/>
      <c r="E70" s="31"/>
      <c r="F70" s="31"/>
      <c r="G70" s="31">
        <f t="shared" si="5"/>
        <v>0</v>
      </c>
      <c r="H70" s="32">
        <f t="shared" si="0"/>
        <v>0</v>
      </c>
    </row>
    <row r="71" spans="1:8" x14ac:dyDescent="0.25">
      <c r="A71" s="27"/>
      <c r="B71" s="37">
        <f t="shared" si="23"/>
        <v>3</v>
      </c>
      <c r="C71" s="29"/>
      <c r="D71" s="30"/>
      <c r="E71" s="31"/>
      <c r="F71" s="31"/>
      <c r="G71" s="31">
        <f t="shared" si="5"/>
        <v>0</v>
      </c>
      <c r="H71" s="32">
        <f t="shared" si="0"/>
        <v>0</v>
      </c>
    </row>
    <row r="72" spans="1:8" x14ac:dyDescent="0.25">
      <c r="A72" s="27"/>
      <c r="B72" s="37">
        <f t="shared" si="24"/>
        <v>4</v>
      </c>
      <c r="C72" s="29"/>
      <c r="D72" s="30"/>
      <c r="E72" s="31"/>
      <c r="F72" s="31"/>
      <c r="G72" s="31">
        <f t="shared" si="5"/>
        <v>0</v>
      </c>
      <c r="H72" s="32">
        <f t="shared" si="0"/>
        <v>0</v>
      </c>
    </row>
    <row r="73" spans="1:8" x14ac:dyDescent="0.25">
      <c r="A73" s="27"/>
      <c r="B73" s="34">
        <f t="shared" ref="B73" si="31">IF($B$13&gt;0,$B$13,0)</f>
        <v>5</v>
      </c>
      <c r="C73" s="29"/>
      <c r="D73" s="30"/>
      <c r="E73" s="31"/>
      <c r="F73" s="31"/>
      <c r="G73" s="31">
        <f t="shared" si="5"/>
        <v>0</v>
      </c>
      <c r="H73" s="32">
        <f t="shared" ref="H73:H122" si="32">E73+F73+G73</f>
        <v>0</v>
      </c>
    </row>
    <row r="74" spans="1:8" x14ac:dyDescent="0.25">
      <c r="A74" s="27"/>
      <c r="B74" s="38">
        <f t="shared" si="26"/>
        <v>6</v>
      </c>
      <c r="C74" s="29"/>
      <c r="D74" s="30"/>
      <c r="E74" s="31"/>
      <c r="F74" s="31"/>
      <c r="G74" s="31">
        <f t="shared" si="5"/>
        <v>0</v>
      </c>
      <c r="H74" s="32">
        <f t="shared" si="32"/>
        <v>0</v>
      </c>
    </row>
    <row r="75" spans="1:8" x14ac:dyDescent="0.25">
      <c r="A75" s="27">
        <f>'[2]Grades TK-3'!A21</f>
        <v>44698</v>
      </c>
      <c r="B75" s="36">
        <f t="shared" si="21"/>
        <v>1</v>
      </c>
      <c r="C75" s="29"/>
      <c r="D75" s="30"/>
      <c r="E75" s="31"/>
      <c r="F75" s="31"/>
      <c r="G75" s="31">
        <f t="shared" si="5"/>
        <v>0</v>
      </c>
      <c r="H75" s="32">
        <f t="shared" si="32"/>
        <v>0</v>
      </c>
    </row>
    <row r="76" spans="1:8" x14ac:dyDescent="0.25">
      <c r="A76" s="27"/>
      <c r="B76" s="37">
        <f t="shared" si="22"/>
        <v>2</v>
      </c>
      <c r="C76" s="29"/>
      <c r="D76" s="30"/>
      <c r="E76" s="31"/>
      <c r="F76" s="31"/>
      <c r="G76" s="31">
        <f t="shared" si="5"/>
        <v>0</v>
      </c>
      <c r="H76" s="32">
        <f t="shared" si="32"/>
        <v>0</v>
      </c>
    </row>
    <row r="77" spans="1:8" x14ac:dyDescent="0.25">
      <c r="A77" s="27"/>
      <c r="B77" s="37">
        <f t="shared" si="23"/>
        <v>3</v>
      </c>
      <c r="C77" s="29"/>
      <c r="D77" s="30"/>
      <c r="E77" s="31"/>
      <c r="F77" s="31"/>
      <c r="G77" s="31">
        <f t="shared" si="5"/>
        <v>0</v>
      </c>
      <c r="H77" s="32">
        <f t="shared" si="32"/>
        <v>0</v>
      </c>
    </row>
    <row r="78" spans="1:8" x14ac:dyDescent="0.25">
      <c r="A78" s="27"/>
      <c r="B78" s="37">
        <f t="shared" si="24"/>
        <v>4</v>
      </c>
      <c r="C78" s="29"/>
      <c r="D78" s="30"/>
      <c r="E78" s="31"/>
      <c r="F78" s="31"/>
      <c r="G78" s="31">
        <f t="shared" si="5"/>
        <v>0</v>
      </c>
      <c r="H78" s="32">
        <f t="shared" si="32"/>
        <v>0</v>
      </c>
    </row>
    <row r="79" spans="1:8" x14ac:dyDescent="0.25">
      <c r="A79" s="27"/>
      <c r="B79" s="34">
        <f t="shared" ref="B79" si="33">IF($B$13&gt;0,$B$13,0)</f>
        <v>5</v>
      </c>
      <c r="C79" s="29"/>
      <c r="D79" s="30"/>
      <c r="E79" s="31"/>
      <c r="F79" s="31"/>
      <c r="G79" s="31">
        <f t="shared" si="5"/>
        <v>0</v>
      </c>
      <c r="H79" s="32">
        <f t="shared" si="32"/>
        <v>0</v>
      </c>
    </row>
    <row r="80" spans="1:8" x14ac:dyDescent="0.25">
      <c r="A80" s="27"/>
      <c r="B80" s="38">
        <f t="shared" si="26"/>
        <v>6</v>
      </c>
      <c r="C80" s="29"/>
      <c r="D80" s="30"/>
      <c r="E80" s="31"/>
      <c r="F80" s="31"/>
      <c r="G80" s="31">
        <f t="shared" si="5"/>
        <v>0</v>
      </c>
      <c r="H80" s="32">
        <f t="shared" si="32"/>
        <v>0</v>
      </c>
    </row>
    <row r="81" spans="1:8" x14ac:dyDescent="0.25">
      <c r="A81" s="27">
        <f>'[2]Grades TK-3'!A22</f>
        <v>44699</v>
      </c>
      <c r="B81" s="36">
        <f t="shared" si="21"/>
        <v>1</v>
      </c>
      <c r="C81" s="29"/>
      <c r="D81" s="30"/>
      <c r="E81" s="31"/>
      <c r="F81" s="31"/>
      <c r="G81" s="31">
        <f t="shared" si="5"/>
        <v>0</v>
      </c>
      <c r="H81" s="32">
        <f t="shared" si="32"/>
        <v>0</v>
      </c>
    </row>
    <row r="82" spans="1:8" x14ac:dyDescent="0.25">
      <c r="A82" s="27"/>
      <c r="B82" s="37">
        <f t="shared" si="22"/>
        <v>2</v>
      </c>
      <c r="C82" s="29"/>
      <c r="D82" s="30"/>
      <c r="E82" s="31"/>
      <c r="F82" s="31"/>
      <c r="G82" s="31">
        <f t="shared" si="5"/>
        <v>0</v>
      </c>
      <c r="H82" s="32">
        <f t="shared" si="32"/>
        <v>0</v>
      </c>
    </row>
    <row r="83" spans="1:8" x14ac:dyDescent="0.25">
      <c r="A83" s="27"/>
      <c r="B83" s="37">
        <f t="shared" si="23"/>
        <v>3</v>
      </c>
      <c r="C83" s="29"/>
      <c r="D83" s="30"/>
      <c r="E83" s="31"/>
      <c r="F83" s="31"/>
      <c r="G83" s="31">
        <f t="shared" si="5"/>
        <v>0</v>
      </c>
      <c r="H83" s="32">
        <f t="shared" si="32"/>
        <v>0</v>
      </c>
    </row>
    <row r="84" spans="1:8" x14ac:dyDescent="0.25">
      <c r="A84" s="27"/>
      <c r="B84" s="37">
        <f t="shared" si="24"/>
        <v>4</v>
      </c>
      <c r="C84" s="29"/>
      <c r="D84" s="30"/>
      <c r="E84" s="31"/>
      <c r="F84" s="31"/>
      <c r="G84" s="31">
        <f t="shared" ref="G84:G122" si="34">IF(C84&gt;$C$6,(C84-$C$6)*$G$6,0)</f>
        <v>0</v>
      </c>
      <c r="H84" s="32">
        <f t="shared" si="32"/>
        <v>0</v>
      </c>
    </row>
    <row r="85" spans="1:8" x14ac:dyDescent="0.25">
      <c r="A85" s="27"/>
      <c r="B85" s="34">
        <f t="shared" ref="B85" si="35">IF($B$13&gt;0,$B$13,0)</f>
        <v>5</v>
      </c>
      <c r="C85" s="29"/>
      <c r="D85" s="30"/>
      <c r="E85" s="31"/>
      <c r="F85" s="31"/>
      <c r="G85" s="31">
        <f t="shared" si="34"/>
        <v>0</v>
      </c>
      <c r="H85" s="32">
        <f t="shared" si="32"/>
        <v>0</v>
      </c>
    </row>
    <row r="86" spans="1:8" x14ac:dyDescent="0.25">
      <c r="A86" s="27"/>
      <c r="B86" s="38">
        <f t="shared" si="26"/>
        <v>6</v>
      </c>
      <c r="C86" s="29"/>
      <c r="D86" s="30"/>
      <c r="E86" s="31"/>
      <c r="F86" s="31"/>
      <c r="G86" s="31">
        <f t="shared" si="34"/>
        <v>0</v>
      </c>
      <c r="H86" s="32">
        <f t="shared" si="32"/>
        <v>0</v>
      </c>
    </row>
    <row r="87" spans="1:8" x14ac:dyDescent="0.25">
      <c r="A87" s="27">
        <f>'[2]Grades TK-3'!A23</f>
        <v>44700</v>
      </c>
      <c r="B87" s="36">
        <f t="shared" si="21"/>
        <v>1</v>
      </c>
      <c r="C87" s="29"/>
      <c r="D87" s="30"/>
      <c r="E87" s="31"/>
      <c r="F87" s="31"/>
      <c r="G87" s="31">
        <f t="shared" si="34"/>
        <v>0</v>
      </c>
      <c r="H87" s="32">
        <f t="shared" si="32"/>
        <v>0</v>
      </c>
    </row>
    <row r="88" spans="1:8" x14ac:dyDescent="0.25">
      <c r="A88" s="27"/>
      <c r="B88" s="37">
        <f t="shared" si="22"/>
        <v>2</v>
      </c>
      <c r="C88" s="29"/>
      <c r="D88" s="30"/>
      <c r="E88" s="31"/>
      <c r="F88" s="31"/>
      <c r="G88" s="31">
        <f t="shared" si="34"/>
        <v>0</v>
      </c>
      <c r="H88" s="32">
        <f t="shared" si="32"/>
        <v>0</v>
      </c>
    </row>
    <row r="89" spans="1:8" x14ac:dyDescent="0.25">
      <c r="A89" s="27"/>
      <c r="B89" s="37">
        <f t="shared" si="23"/>
        <v>3</v>
      </c>
      <c r="C89" s="29"/>
      <c r="D89" s="30"/>
      <c r="E89" s="31"/>
      <c r="F89" s="31"/>
      <c r="G89" s="31">
        <f t="shared" si="34"/>
        <v>0</v>
      </c>
      <c r="H89" s="32">
        <f t="shared" si="32"/>
        <v>0</v>
      </c>
    </row>
    <row r="90" spans="1:8" x14ac:dyDescent="0.25">
      <c r="A90" s="27"/>
      <c r="B90" s="37">
        <f t="shared" si="24"/>
        <v>4</v>
      </c>
      <c r="C90" s="29"/>
      <c r="D90" s="30"/>
      <c r="E90" s="31"/>
      <c r="F90" s="31"/>
      <c r="G90" s="31">
        <f t="shared" si="34"/>
        <v>0</v>
      </c>
      <c r="H90" s="32">
        <f t="shared" si="32"/>
        <v>0</v>
      </c>
    </row>
    <row r="91" spans="1:8" x14ac:dyDescent="0.25">
      <c r="A91" s="27"/>
      <c r="B91" s="34">
        <f t="shared" ref="B91" si="36">IF($B$13&gt;0,$B$13,0)</f>
        <v>5</v>
      </c>
      <c r="C91" s="29"/>
      <c r="D91" s="30"/>
      <c r="E91" s="31"/>
      <c r="F91" s="31"/>
      <c r="G91" s="31">
        <f t="shared" si="34"/>
        <v>0</v>
      </c>
      <c r="H91" s="32">
        <f t="shared" si="32"/>
        <v>0</v>
      </c>
    </row>
    <row r="92" spans="1:8" x14ac:dyDescent="0.25">
      <c r="A92" s="27"/>
      <c r="B92" s="38">
        <f t="shared" si="26"/>
        <v>6</v>
      </c>
      <c r="C92" s="29"/>
      <c r="D92" s="30"/>
      <c r="E92" s="31"/>
      <c r="F92" s="31"/>
      <c r="G92" s="31">
        <f t="shared" si="34"/>
        <v>0</v>
      </c>
      <c r="H92" s="32">
        <f t="shared" si="32"/>
        <v>0</v>
      </c>
    </row>
    <row r="93" spans="1:8" x14ac:dyDescent="0.25">
      <c r="A93" s="27">
        <f>'[2]Grades TK-3'!A24</f>
        <v>44701</v>
      </c>
      <c r="B93" s="36">
        <f t="shared" si="21"/>
        <v>1</v>
      </c>
      <c r="C93" s="29"/>
      <c r="D93" s="30"/>
      <c r="E93" s="31"/>
      <c r="F93" s="31"/>
      <c r="G93" s="31">
        <f t="shared" si="34"/>
        <v>0</v>
      </c>
      <c r="H93" s="32">
        <f t="shared" si="32"/>
        <v>0</v>
      </c>
    </row>
    <row r="94" spans="1:8" x14ac:dyDescent="0.25">
      <c r="A94" s="27"/>
      <c r="B94" s="37">
        <f t="shared" si="22"/>
        <v>2</v>
      </c>
      <c r="C94" s="29"/>
      <c r="D94" s="30"/>
      <c r="E94" s="31"/>
      <c r="F94" s="31"/>
      <c r="G94" s="31">
        <f t="shared" si="34"/>
        <v>0</v>
      </c>
      <c r="H94" s="32">
        <f t="shared" si="32"/>
        <v>0</v>
      </c>
    </row>
    <row r="95" spans="1:8" x14ac:dyDescent="0.25">
      <c r="A95" s="27"/>
      <c r="B95" s="37">
        <f t="shared" si="23"/>
        <v>3</v>
      </c>
      <c r="C95" s="29"/>
      <c r="D95" s="30"/>
      <c r="E95" s="31"/>
      <c r="F95" s="31"/>
      <c r="G95" s="31">
        <f t="shared" si="34"/>
        <v>0</v>
      </c>
      <c r="H95" s="32">
        <f t="shared" si="32"/>
        <v>0</v>
      </c>
    </row>
    <row r="96" spans="1:8" x14ac:dyDescent="0.25">
      <c r="A96" s="27"/>
      <c r="B96" s="37">
        <f t="shared" si="24"/>
        <v>4</v>
      </c>
      <c r="C96" s="29"/>
      <c r="D96" s="30"/>
      <c r="E96" s="31"/>
      <c r="F96" s="31"/>
      <c r="G96" s="31">
        <f t="shared" si="34"/>
        <v>0</v>
      </c>
      <c r="H96" s="32">
        <f t="shared" si="32"/>
        <v>0</v>
      </c>
    </row>
    <row r="97" spans="1:8" x14ac:dyDescent="0.25">
      <c r="A97" s="27"/>
      <c r="B97" s="34">
        <f t="shared" ref="B97" si="37">IF($B$13&gt;0,$B$13,0)</f>
        <v>5</v>
      </c>
      <c r="C97" s="29"/>
      <c r="D97" s="30"/>
      <c r="E97" s="31"/>
      <c r="F97" s="31"/>
      <c r="G97" s="31">
        <f t="shared" si="34"/>
        <v>0</v>
      </c>
      <c r="H97" s="32">
        <f t="shared" si="32"/>
        <v>0</v>
      </c>
    </row>
    <row r="98" spans="1:8" x14ac:dyDescent="0.25">
      <c r="A98" s="27"/>
      <c r="B98" s="38">
        <f t="shared" si="26"/>
        <v>6</v>
      </c>
      <c r="C98" s="29"/>
      <c r="D98" s="30"/>
      <c r="E98" s="31"/>
      <c r="F98" s="31"/>
      <c r="G98" s="31">
        <f t="shared" si="34"/>
        <v>0</v>
      </c>
      <c r="H98" s="32">
        <f t="shared" si="32"/>
        <v>0</v>
      </c>
    </row>
    <row r="99" spans="1:8" x14ac:dyDescent="0.25">
      <c r="A99" s="27">
        <f>'[2]Grades TK-3'!A25</f>
        <v>44704</v>
      </c>
      <c r="B99" s="36">
        <f t="shared" si="21"/>
        <v>1</v>
      </c>
      <c r="C99" s="29"/>
      <c r="D99" s="30"/>
      <c r="E99" s="31"/>
      <c r="F99" s="31"/>
      <c r="G99" s="31">
        <f t="shared" si="34"/>
        <v>0</v>
      </c>
      <c r="H99" s="32">
        <f t="shared" si="32"/>
        <v>0</v>
      </c>
    </row>
    <row r="100" spans="1:8" x14ac:dyDescent="0.25">
      <c r="A100" s="27"/>
      <c r="B100" s="37">
        <f t="shared" si="22"/>
        <v>2</v>
      </c>
      <c r="C100" s="29"/>
      <c r="D100" s="30"/>
      <c r="E100" s="31"/>
      <c r="F100" s="31"/>
      <c r="G100" s="31">
        <f t="shared" si="34"/>
        <v>0</v>
      </c>
      <c r="H100" s="32">
        <f t="shared" si="32"/>
        <v>0</v>
      </c>
    </row>
    <row r="101" spans="1:8" x14ac:dyDescent="0.25">
      <c r="A101" s="27"/>
      <c r="B101" s="37">
        <f t="shared" si="23"/>
        <v>3</v>
      </c>
      <c r="C101" s="29"/>
      <c r="D101" s="30"/>
      <c r="E101" s="31"/>
      <c r="F101" s="31"/>
      <c r="G101" s="31">
        <f t="shared" si="34"/>
        <v>0</v>
      </c>
      <c r="H101" s="32">
        <f t="shared" si="32"/>
        <v>0</v>
      </c>
    </row>
    <row r="102" spans="1:8" x14ac:dyDescent="0.25">
      <c r="A102" s="27"/>
      <c r="B102" s="37">
        <f t="shared" si="24"/>
        <v>4</v>
      </c>
      <c r="C102" s="29"/>
      <c r="D102" s="30"/>
      <c r="E102" s="31"/>
      <c r="F102" s="31"/>
      <c r="G102" s="31">
        <f t="shared" si="34"/>
        <v>0</v>
      </c>
      <c r="H102" s="32">
        <f t="shared" si="32"/>
        <v>0</v>
      </c>
    </row>
    <row r="103" spans="1:8" x14ac:dyDescent="0.25">
      <c r="A103" s="27"/>
      <c r="B103" s="34">
        <f t="shared" ref="B103" si="38">IF($B$13&gt;0,$B$13,0)</f>
        <v>5</v>
      </c>
      <c r="C103" s="29"/>
      <c r="D103" s="30"/>
      <c r="E103" s="31"/>
      <c r="F103" s="31"/>
      <c r="G103" s="31">
        <f t="shared" si="34"/>
        <v>0</v>
      </c>
      <c r="H103" s="32">
        <f t="shared" si="32"/>
        <v>0</v>
      </c>
    </row>
    <row r="104" spans="1:8" x14ac:dyDescent="0.25">
      <c r="A104" s="27"/>
      <c r="B104" s="38">
        <f t="shared" si="26"/>
        <v>6</v>
      </c>
      <c r="C104" s="29"/>
      <c r="D104" s="30"/>
      <c r="E104" s="31"/>
      <c r="F104" s="31"/>
      <c r="G104" s="31">
        <f t="shared" si="34"/>
        <v>0</v>
      </c>
      <c r="H104" s="32">
        <f t="shared" si="32"/>
        <v>0</v>
      </c>
    </row>
    <row r="105" spans="1:8" x14ac:dyDescent="0.25">
      <c r="A105" s="27">
        <f>'[2]Grades TK-3'!A26</f>
        <v>44705</v>
      </c>
      <c r="B105" s="36">
        <f t="shared" ref="B105:B117" si="39">IF($B$9&gt;0,$B$9," ")</f>
        <v>1</v>
      </c>
      <c r="C105" s="29"/>
      <c r="D105" s="30"/>
      <c r="E105" s="31"/>
      <c r="F105" s="31"/>
      <c r="G105" s="31">
        <f t="shared" si="34"/>
        <v>0</v>
      </c>
      <c r="H105" s="32">
        <f t="shared" si="32"/>
        <v>0</v>
      </c>
    </row>
    <row r="106" spans="1:8" x14ac:dyDescent="0.25">
      <c r="A106" s="27"/>
      <c r="B106" s="37">
        <f t="shared" ref="B106:B118" si="40">IF($B$10&gt;0,$B$10," ")</f>
        <v>2</v>
      </c>
      <c r="C106" s="29"/>
      <c r="D106" s="30"/>
      <c r="E106" s="31"/>
      <c r="F106" s="31"/>
      <c r="G106" s="31">
        <f t="shared" si="34"/>
        <v>0</v>
      </c>
      <c r="H106" s="32">
        <f t="shared" si="32"/>
        <v>0</v>
      </c>
    </row>
    <row r="107" spans="1:8" x14ac:dyDescent="0.25">
      <c r="A107" s="27"/>
      <c r="B107" s="37">
        <f t="shared" ref="B107:B119" si="41">IF($B$11&gt;0,$B$11," ")</f>
        <v>3</v>
      </c>
      <c r="C107" s="29"/>
      <c r="D107" s="30"/>
      <c r="E107" s="31"/>
      <c r="F107" s="31"/>
      <c r="G107" s="31">
        <f t="shared" si="34"/>
        <v>0</v>
      </c>
      <c r="H107" s="32">
        <f t="shared" si="32"/>
        <v>0</v>
      </c>
    </row>
    <row r="108" spans="1:8" x14ac:dyDescent="0.25">
      <c r="A108" s="27"/>
      <c r="B108" s="37">
        <f t="shared" ref="B108:B120" si="42">IF($B$12&gt;0,$B$12," ")</f>
        <v>4</v>
      </c>
      <c r="C108" s="29"/>
      <c r="D108" s="30"/>
      <c r="E108" s="31"/>
      <c r="F108" s="31"/>
      <c r="G108" s="31">
        <f t="shared" si="34"/>
        <v>0</v>
      </c>
      <c r="H108" s="32">
        <f t="shared" si="32"/>
        <v>0</v>
      </c>
    </row>
    <row r="109" spans="1:8" x14ac:dyDescent="0.25">
      <c r="A109" s="27"/>
      <c r="B109" s="34">
        <f t="shared" ref="B109" si="43">IF($B$13&gt;0,$B$13,0)</f>
        <v>5</v>
      </c>
      <c r="C109" s="29"/>
      <c r="D109" s="30"/>
      <c r="E109" s="31"/>
      <c r="F109" s="31"/>
      <c r="G109" s="31">
        <f t="shared" si="34"/>
        <v>0</v>
      </c>
      <c r="H109" s="32">
        <f t="shared" si="32"/>
        <v>0</v>
      </c>
    </row>
    <row r="110" spans="1:8" x14ac:dyDescent="0.25">
      <c r="A110" s="27"/>
      <c r="B110" s="38">
        <f t="shared" ref="B110:B122" si="44">IF($B$14&gt;0,$B$14," ")</f>
        <v>6</v>
      </c>
      <c r="C110" s="29"/>
      <c r="D110" s="30"/>
      <c r="E110" s="31"/>
      <c r="F110" s="31"/>
      <c r="G110" s="31">
        <f t="shared" si="34"/>
        <v>0</v>
      </c>
      <c r="H110" s="32">
        <f t="shared" si="32"/>
        <v>0</v>
      </c>
    </row>
    <row r="111" spans="1:8" x14ac:dyDescent="0.25">
      <c r="A111" s="27">
        <f>'[2]Grades TK-3'!A27</f>
        <v>44706</v>
      </c>
      <c r="B111" s="36">
        <f t="shared" si="39"/>
        <v>1</v>
      </c>
      <c r="C111" s="29"/>
      <c r="D111" s="30"/>
      <c r="E111" s="31"/>
      <c r="F111" s="31"/>
      <c r="G111" s="31">
        <f t="shared" si="34"/>
        <v>0</v>
      </c>
      <c r="H111" s="32">
        <f t="shared" si="32"/>
        <v>0</v>
      </c>
    </row>
    <row r="112" spans="1:8" x14ac:dyDescent="0.25">
      <c r="A112" s="27"/>
      <c r="B112" s="37">
        <f t="shared" si="40"/>
        <v>2</v>
      </c>
      <c r="C112" s="29"/>
      <c r="D112" s="30"/>
      <c r="E112" s="31"/>
      <c r="F112" s="31"/>
      <c r="G112" s="31">
        <f t="shared" si="34"/>
        <v>0</v>
      </c>
      <c r="H112" s="32">
        <f t="shared" si="32"/>
        <v>0</v>
      </c>
    </row>
    <row r="113" spans="1:8" x14ac:dyDescent="0.25">
      <c r="A113" s="27"/>
      <c r="B113" s="37">
        <f t="shared" si="41"/>
        <v>3</v>
      </c>
      <c r="C113" s="29"/>
      <c r="D113" s="30"/>
      <c r="E113" s="31"/>
      <c r="F113" s="31"/>
      <c r="G113" s="31">
        <f t="shared" si="34"/>
        <v>0</v>
      </c>
      <c r="H113" s="32">
        <f t="shared" si="32"/>
        <v>0</v>
      </c>
    </row>
    <row r="114" spans="1:8" x14ac:dyDescent="0.25">
      <c r="A114" s="27"/>
      <c r="B114" s="37">
        <f t="shared" si="42"/>
        <v>4</v>
      </c>
      <c r="C114" s="29"/>
      <c r="D114" s="30"/>
      <c r="E114" s="31"/>
      <c r="F114" s="31"/>
      <c r="G114" s="31">
        <f t="shared" si="34"/>
        <v>0</v>
      </c>
      <c r="H114" s="32">
        <f t="shared" si="32"/>
        <v>0</v>
      </c>
    </row>
    <row r="115" spans="1:8" x14ac:dyDescent="0.25">
      <c r="A115" s="27"/>
      <c r="B115" s="34">
        <f t="shared" ref="B115" si="45">IF($B$13&gt;0,$B$13,0)</f>
        <v>5</v>
      </c>
      <c r="C115" s="29"/>
      <c r="D115" s="30"/>
      <c r="E115" s="31"/>
      <c r="F115" s="31"/>
      <c r="G115" s="31">
        <f t="shared" si="34"/>
        <v>0</v>
      </c>
      <c r="H115" s="32">
        <f t="shared" si="32"/>
        <v>0</v>
      </c>
    </row>
    <row r="116" spans="1:8" x14ac:dyDescent="0.25">
      <c r="A116" s="27"/>
      <c r="B116" s="38">
        <f t="shared" si="44"/>
        <v>6</v>
      </c>
      <c r="C116" s="29"/>
      <c r="D116" s="30"/>
      <c r="E116" s="31"/>
      <c r="F116" s="31"/>
      <c r="G116" s="31">
        <f t="shared" si="34"/>
        <v>0</v>
      </c>
      <c r="H116" s="32">
        <f t="shared" si="32"/>
        <v>0</v>
      </c>
    </row>
    <row r="117" spans="1:8" x14ac:dyDescent="0.25">
      <c r="A117" s="27">
        <f>'[2]Grades TK-3'!A28</f>
        <v>44707</v>
      </c>
      <c r="B117" s="36">
        <f t="shared" si="39"/>
        <v>1</v>
      </c>
      <c r="C117" s="29"/>
      <c r="D117" s="30"/>
      <c r="E117" s="31"/>
      <c r="F117" s="31"/>
      <c r="G117" s="31">
        <f t="shared" si="34"/>
        <v>0</v>
      </c>
      <c r="H117" s="32">
        <f t="shared" si="32"/>
        <v>0</v>
      </c>
    </row>
    <row r="118" spans="1:8" x14ac:dyDescent="0.25">
      <c r="A118" s="27"/>
      <c r="B118" s="37">
        <f t="shared" si="40"/>
        <v>2</v>
      </c>
      <c r="C118" s="29"/>
      <c r="D118" s="30"/>
      <c r="E118" s="31"/>
      <c r="F118" s="31"/>
      <c r="G118" s="31">
        <f t="shared" si="34"/>
        <v>0</v>
      </c>
      <c r="H118" s="32">
        <f t="shared" si="32"/>
        <v>0</v>
      </c>
    </row>
    <row r="119" spans="1:8" x14ac:dyDescent="0.25">
      <c r="A119" s="27"/>
      <c r="B119" s="37">
        <f t="shared" si="41"/>
        <v>3</v>
      </c>
      <c r="C119" s="29"/>
      <c r="D119" s="30"/>
      <c r="E119" s="31"/>
      <c r="F119" s="31"/>
      <c r="G119" s="31">
        <f t="shared" si="34"/>
        <v>0</v>
      </c>
      <c r="H119" s="32">
        <f t="shared" si="32"/>
        <v>0</v>
      </c>
    </row>
    <row r="120" spans="1:8" x14ac:dyDescent="0.25">
      <c r="A120" s="27"/>
      <c r="B120" s="37">
        <f t="shared" si="42"/>
        <v>4</v>
      </c>
      <c r="C120" s="29"/>
      <c r="D120" s="30"/>
      <c r="E120" s="31"/>
      <c r="F120" s="31"/>
      <c r="G120" s="31">
        <f t="shared" si="34"/>
        <v>0</v>
      </c>
      <c r="H120" s="32">
        <f t="shared" si="32"/>
        <v>0</v>
      </c>
    </row>
    <row r="121" spans="1:8" x14ac:dyDescent="0.25">
      <c r="A121" s="27"/>
      <c r="B121" s="34">
        <f t="shared" ref="B121" si="46">IF($B$13&gt;0,$B$13,0)</f>
        <v>5</v>
      </c>
      <c r="C121" s="29"/>
      <c r="D121" s="30"/>
      <c r="E121" s="31"/>
      <c r="F121" s="31"/>
      <c r="G121" s="31">
        <f t="shared" si="34"/>
        <v>0</v>
      </c>
      <c r="H121" s="32">
        <f t="shared" si="32"/>
        <v>0</v>
      </c>
    </row>
    <row r="122" spans="1:8" x14ac:dyDescent="0.25">
      <c r="A122" s="27"/>
      <c r="B122" s="37">
        <f t="shared" si="44"/>
        <v>6</v>
      </c>
      <c r="C122" s="39"/>
      <c r="D122" s="30"/>
      <c r="E122" s="31"/>
      <c r="F122" s="31"/>
      <c r="G122" s="31">
        <f t="shared" si="34"/>
        <v>0</v>
      </c>
      <c r="H122" s="32">
        <f t="shared" si="32"/>
        <v>0</v>
      </c>
    </row>
    <row r="123" spans="1:8" ht="19.5" thickBot="1" x14ac:dyDescent="0.35">
      <c r="A123" s="40" t="s">
        <v>12</v>
      </c>
      <c r="B123" s="41"/>
      <c r="C123" s="42"/>
      <c r="D123" s="43"/>
      <c r="E123" s="44"/>
      <c r="F123" s="44"/>
      <c r="G123" s="45"/>
      <c r="H123" s="46">
        <f>SUM(H9:H122)</f>
        <v>0</v>
      </c>
    </row>
    <row r="124" spans="1:8" ht="8.1" customHeight="1" thickTop="1" x14ac:dyDescent="0.25">
      <c r="A124" s="47"/>
      <c r="B124" s="5"/>
      <c r="C124" s="5"/>
      <c r="D124" s="5"/>
      <c r="E124" s="5"/>
      <c r="F124" s="5"/>
      <c r="G124" s="5"/>
      <c r="H124" s="5"/>
    </row>
    <row r="125" spans="1:8" x14ac:dyDescent="0.25">
      <c r="A125" s="48" t="s">
        <v>13</v>
      </c>
      <c r="B125" s="5"/>
      <c r="C125" s="5"/>
      <c r="D125" s="5"/>
      <c r="E125" s="5"/>
      <c r="F125" s="5"/>
      <c r="G125" s="5"/>
      <c r="H125" s="5"/>
    </row>
    <row r="126" spans="1:8" ht="8.1" customHeight="1" x14ac:dyDescent="0.25">
      <c r="A126" s="47"/>
      <c r="B126" s="5"/>
      <c r="C126" s="5"/>
      <c r="D126" s="5"/>
      <c r="E126" s="5"/>
      <c r="F126" s="5"/>
      <c r="G126" s="5"/>
      <c r="H126" s="5"/>
    </row>
    <row r="127" spans="1:8" x14ac:dyDescent="0.25">
      <c r="A127" s="49" t="s">
        <v>14</v>
      </c>
      <c r="B127" s="5"/>
      <c r="C127" s="5"/>
      <c r="D127" s="5"/>
      <c r="E127" s="5"/>
      <c r="F127" s="5"/>
      <c r="G127" s="5"/>
      <c r="H127" s="5"/>
    </row>
    <row r="128" spans="1:8" x14ac:dyDescent="0.25">
      <c r="A128" s="50" t="s">
        <v>15</v>
      </c>
      <c r="B128" s="5"/>
      <c r="C128" s="5"/>
      <c r="D128" s="5"/>
      <c r="E128" s="5"/>
      <c r="F128" s="5"/>
      <c r="G128" s="5"/>
      <c r="H128" s="5"/>
    </row>
    <row r="129" spans="1:6" ht="9.9499999999999993" customHeight="1" x14ac:dyDescent="0.25">
      <c r="B129" s="4"/>
      <c r="D129" s="4"/>
    </row>
    <row r="130" spans="1:6" x14ac:dyDescent="0.25">
      <c r="A130" s="26"/>
      <c r="C130" s="52"/>
      <c r="D130" s="4"/>
    </row>
    <row r="131" spans="1:6" x14ac:dyDescent="0.25">
      <c r="A131" s="53" t="s">
        <v>16</v>
      </c>
      <c r="B131" s="54"/>
      <c r="C131" s="55"/>
      <c r="D131" s="3"/>
      <c r="E131" s="56" t="s">
        <v>8</v>
      </c>
      <c r="F131" s="56"/>
    </row>
    <row r="132" spans="1:6" ht="9.9499999999999993" customHeight="1" x14ac:dyDescent="0.25">
      <c r="B132" s="4"/>
      <c r="D132" s="4"/>
    </row>
    <row r="133" spans="1:6" x14ac:dyDescent="0.25">
      <c r="A133" s="57"/>
      <c r="B133" s="58"/>
      <c r="C133" s="59"/>
      <c r="D133" s="4"/>
    </row>
    <row r="134" spans="1:6" ht="17.25" x14ac:dyDescent="0.25">
      <c r="A134" s="53" t="s">
        <v>17</v>
      </c>
      <c r="B134" s="60"/>
      <c r="C134" s="60"/>
      <c r="D134" s="3"/>
      <c r="E134" s="56" t="s">
        <v>8</v>
      </c>
      <c r="F134" s="56"/>
    </row>
    <row r="135" spans="1:6" x14ac:dyDescent="0.25">
      <c r="A135" s="61"/>
      <c r="B135" s="62"/>
      <c r="C135" s="63"/>
      <c r="D135" s="3"/>
      <c r="E135" s="3"/>
      <c r="F135" s="3"/>
    </row>
    <row r="136" spans="1:6" ht="9.9499999999999993" customHeight="1" x14ac:dyDescent="0.25">
      <c r="B136" s="4"/>
      <c r="D136" s="4"/>
    </row>
    <row r="137" spans="1:6" x14ac:dyDescent="0.25">
      <c r="A137" s="4" t="s">
        <v>18</v>
      </c>
      <c r="B137" s="4"/>
      <c r="D137" s="4"/>
    </row>
    <row r="138" spans="1:6" ht="18.75" x14ac:dyDescent="0.3">
      <c r="A138" s="67" t="s">
        <v>19</v>
      </c>
      <c r="B138" s="67"/>
      <c r="C138" s="67"/>
      <c r="D138" s="67"/>
      <c r="E138" s="67"/>
      <c r="F138" s="67"/>
    </row>
    <row r="139" spans="1:6" x14ac:dyDescent="0.25">
      <c r="B139" s="4"/>
      <c r="D139" s="4"/>
    </row>
    <row r="147" spans="4:4" x14ac:dyDescent="0.25">
      <c r="D147" s="64"/>
    </row>
  </sheetData>
  <sheetProtection algorithmName="SHA-512" hashValue="9Zeg48ZWOMHHHK9dW0yd3hVPXwTLYJJLHJlU6l5VR52SAT6s3f58Z7kSRODfFYd0mn0/VOp2xlGveMh7GjS6AQ==" saltValue="z0ePI/y+TdKTZAHjEwsM0g==" spinCount="100000" sheet="1" objects="1" scenarios="1"/>
  <mergeCells count="2">
    <mergeCell ref="A2:H2"/>
    <mergeCell ref="A138:F138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7-8 Heron All FTE's</vt:lpstr>
      <vt:lpstr>'Grades 7-8 Heron All FTE''s'!Print_Titles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2021-08-02T20:41:05Z</dcterms:created>
  <dcterms:modified xsi:type="dcterms:W3CDTF">2021-08-03T21:44:46Z</dcterms:modified>
</cp:coreProperties>
</file>