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March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  <externalReference r:id="rId3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1" l="1"/>
  <c r="I123" i="1" s="1"/>
  <c r="D123" i="1"/>
  <c r="J123" i="1" s="1"/>
  <c r="B123" i="1"/>
  <c r="H122" i="1"/>
  <c r="I122" i="1" s="1"/>
  <c r="B122" i="1"/>
  <c r="H121" i="1"/>
  <c r="I121" i="1" s="1"/>
  <c r="B121" i="1"/>
  <c r="H120" i="1"/>
  <c r="I120" i="1" s="1"/>
  <c r="B120" i="1"/>
  <c r="I119" i="1"/>
  <c r="H119" i="1"/>
  <c r="B119" i="1"/>
  <c r="A119" i="1"/>
  <c r="H118" i="1"/>
  <c r="I118" i="1" s="1"/>
  <c r="D118" i="1"/>
  <c r="J118" i="1" s="1"/>
  <c r="B118" i="1"/>
  <c r="H117" i="1"/>
  <c r="I117" i="1" s="1"/>
  <c r="B117" i="1"/>
  <c r="H116" i="1"/>
  <c r="I116" i="1" s="1"/>
  <c r="B116" i="1"/>
  <c r="I115" i="1"/>
  <c r="H115" i="1"/>
  <c r="B115" i="1"/>
  <c r="H114" i="1"/>
  <c r="I114" i="1" s="1"/>
  <c r="B114" i="1"/>
  <c r="A114" i="1"/>
  <c r="J113" i="1"/>
  <c r="H113" i="1"/>
  <c r="I113" i="1" s="1"/>
  <c r="D113" i="1"/>
  <c r="B113" i="1"/>
  <c r="H112" i="1"/>
  <c r="I112" i="1" s="1"/>
  <c r="B112" i="1"/>
  <c r="I111" i="1"/>
  <c r="H111" i="1"/>
  <c r="B111" i="1"/>
  <c r="H110" i="1"/>
  <c r="I110" i="1" s="1"/>
  <c r="B110" i="1"/>
  <c r="H109" i="1"/>
  <c r="I109" i="1" s="1"/>
  <c r="B109" i="1"/>
  <c r="A109" i="1"/>
  <c r="H108" i="1"/>
  <c r="I108" i="1" s="1"/>
  <c r="D108" i="1"/>
  <c r="J108" i="1" s="1"/>
  <c r="B108" i="1"/>
  <c r="I107" i="1"/>
  <c r="H107" i="1"/>
  <c r="B107" i="1"/>
  <c r="H106" i="1"/>
  <c r="I106" i="1" s="1"/>
  <c r="B106" i="1"/>
  <c r="H105" i="1"/>
  <c r="I105" i="1" s="1"/>
  <c r="B105" i="1"/>
  <c r="I104" i="1"/>
  <c r="H104" i="1"/>
  <c r="B104" i="1"/>
  <c r="A104" i="1"/>
  <c r="J103" i="1"/>
  <c r="H103" i="1"/>
  <c r="I103" i="1" s="1"/>
  <c r="D103" i="1"/>
  <c r="B103" i="1"/>
  <c r="H102" i="1"/>
  <c r="I102" i="1" s="1"/>
  <c r="B102" i="1"/>
  <c r="H101" i="1"/>
  <c r="I101" i="1" s="1"/>
  <c r="B101" i="1"/>
  <c r="I100" i="1"/>
  <c r="H100" i="1"/>
  <c r="B100" i="1"/>
  <c r="H99" i="1"/>
  <c r="I99" i="1" s="1"/>
  <c r="B99" i="1"/>
  <c r="A99" i="1"/>
  <c r="H98" i="1"/>
  <c r="I98" i="1" s="1"/>
  <c r="D98" i="1"/>
  <c r="J98" i="1" s="1"/>
  <c r="B98" i="1"/>
  <c r="H97" i="1"/>
  <c r="I97" i="1" s="1"/>
  <c r="B97" i="1"/>
  <c r="I96" i="1"/>
  <c r="H96" i="1"/>
  <c r="B96" i="1"/>
  <c r="H95" i="1"/>
  <c r="I95" i="1" s="1"/>
  <c r="B95" i="1"/>
  <c r="H94" i="1"/>
  <c r="I94" i="1" s="1"/>
  <c r="B94" i="1"/>
  <c r="A94" i="1"/>
  <c r="H93" i="1"/>
  <c r="I93" i="1" s="1"/>
  <c r="D93" i="1"/>
  <c r="J93" i="1" s="1"/>
  <c r="B93" i="1"/>
  <c r="I92" i="1"/>
  <c r="H92" i="1"/>
  <c r="B92" i="1"/>
  <c r="H91" i="1"/>
  <c r="I91" i="1" s="1"/>
  <c r="B91" i="1"/>
  <c r="H90" i="1"/>
  <c r="I90" i="1" s="1"/>
  <c r="B90" i="1"/>
  <c r="H89" i="1"/>
  <c r="I89" i="1" s="1"/>
  <c r="B89" i="1"/>
  <c r="A89" i="1"/>
  <c r="J88" i="1"/>
  <c r="I88" i="1"/>
  <c r="H88" i="1"/>
  <c r="D88" i="1"/>
  <c r="B88" i="1"/>
  <c r="H87" i="1"/>
  <c r="I87" i="1" s="1"/>
  <c r="B87" i="1"/>
  <c r="H86" i="1"/>
  <c r="I86" i="1" s="1"/>
  <c r="B86" i="1"/>
  <c r="H85" i="1"/>
  <c r="I85" i="1" s="1"/>
  <c r="B85" i="1"/>
  <c r="H84" i="1"/>
  <c r="I84" i="1" s="1"/>
  <c r="B84" i="1"/>
  <c r="A84" i="1"/>
  <c r="H83" i="1"/>
  <c r="I83" i="1" s="1"/>
  <c r="D83" i="1"/>
  <c r="J83" i="1" s="1"/>
  <c r="B83" i="1"/>
  <c r="H82" i="1"/>
  <c r="I82" i="1" s="1"/>
  <c r="B82" i="1"/>
  <c r="H81" i="1"/>
  <c r="I81" i="1" s="1"/>
  <c r="B81" i="1"/>
  <c r="H80" i="1"/>
  <c r="I80" i="1" s="1"/>
  <c r="B80" i="1"/>
  <c r="I79" i="1"/>
  <c r="H79" i="1"/>
  <c r="B79" i="1"/>
  <c r="A79" i="1"/>
  <c r="H78" i="1"/>
  <c r="I78" i="1" s="1"/>
  <c r="D78" i="1"/>
  <c r="J78" i="1" s="1"/>
  <c r="B78" i="1"/>
  <c r="H77" i="1"/>
  <c r="I77" i="1" s="1"/>
  <c r="B77" i="1"/>
  <c r="H76" i="1"/>
  <c r="I76" i="1" s="1"/>
  <c r="B76" i="1"/>
  <c r="I75" i="1"/>
  <c r="H75" i="1"/>
  <c r="B75" i="1"/>
  <c r="H74" i="1"/>
  <c r="I74" i="1" s="1"/>
  <c r="B74" i="1"/>
  <c r="A74" i="1"/>
  <c r="J73" i="1"/>
  <c r="I73" i="1"/>
  <c r="H73" i="1"/>
  <c r="D73" i="1"/>
  <c r="B73" i="1"/>
  <c r="H72" i="1"/>
  <c r="I72" i="1" s="1"/>
  <c r="B72" i="1"/>
  <c r="I71" i="1"/>
  <c r="H71" i="1"/>
  <c r="B71" i="1"/>
  <c r="H70" i="1"/>
  <c r="I70" i="1" s="1"/>
  <c r="B70" i="1"/>
  <c r="H69" i="1"/>
  <c r="I69" i="1" s="1"/>
  <c r="B69" i="1"/>
  <c r="A69" i="1"/>
  <c r="H68" i="1"/>
  <c r="I68" i="1" s="1"/>
  <c r="D68" i="1"/>
  <c r="J68" i="1" s="1"/>
  <c r="K68" i="1" s="1"/>
  <c r="B68" i="1"/>
  <c r="I67" i="1"/>
  <c r="H67" i="1"/>
  <c r="B67" i="1"/>
  <c r="H66" i="1"/>
  <c r="I66" i="1" s="1"/>
  <c r="B66" i="1"/>
  <c r="H65" i="1"/>
  <c r="I65" i="1" s="1"/>
  <c r="B65" i="1"/>
  <c r="I64" i="1"/>
  <c r="H64" i="1"/>
  <c r="B64" i="1"/>
  <c r="A64" i="1"/>
  <c r="J63" i="1"/>
  <c r="H63" i="1"/>
  <c r="I63" i="1" s="1"/>
  <c r="D63" i="1"/>
  <c r="B63" i="1"/>
  <c r="H62" i="1"/>
  <c r="I62" i="1" s="1"/>
  <c r="B62" i="1"/>
  <c r="H61" i="1"/>
  <c r="I61" i="1" s="1"/>
  <c r="B61" i="1"/>
  <c r="I60" i="1"/>
  <c r="H60" i="1"/>
  <c r="B60" i="1"/>
  <c r="H59" i="1"/>
  <c r="I59" i="1" s="1"/>
  <c r="B59" i="1"/>
  <c r="A59" i="1"/>
  <c r="H58" i="1"/>
  <c r="I58" i="1" s="1"/>
  <c r="D58" i="1"/>
  <c r="J58" i="1" s="1"/>
  <c r="B58" i="1"/>
  <c r="H57" i="1"/>
  <c r="I57" i="1" s="1"/>
  <c r="B57" i="1"/>
  <c r="I56" i="1"/>
  <c r="H56" i="1"/>
  <c r="B56" i="1"/>
  <c r="H55" i="1"/>
  <c r="I55" i="1" s="1"/>
  <c r="B55" i="1"/>
  <c r="H54" i="1"/>
  <c r="I54" i="1" s="1"/>
  <c r="B54" i="1"/>
  <c r="A54" i="1"/>
  <c r="H53" i="1"/>
  <c r="I53" i="1" s="1"/>
  <c r="D53" i="1"/>
  <c r="J53" i="1" s="1"/>
  <c r="B53" i="1"/>
  <c r="H52" i="1"/>
  <c r="I52" i="1" s="1"/>
  <c r="B52" i="1"/>
  <c r="H51" i="1"/>
  <c r="I51" i="1" s="1"/>
  <c r="B51" i="1"/>
  <c r="H50" i="1"/>
  <c r="I50" i="1" s="1"/>
  <c r="B50" i="1"/>
  <c r="H49" i="1"/>
  <c r="I49" i="1" s="1"/>
  <c r="B49" i="1"/>
  <c r="A49" i="1"/>
  <c r="J48" i="1"/>
  <c r="I48" i="1"/>
  <c r="H48" i="1"/>
  <c r="D48" i="1"/>
  <c r="B48" i="1"/>
  <c r="H47" i="1"/>
  <c r="I47" i="1" s="1"/>
  <c r="B47" i="1"/>
  <c r="H46" i="1"/>
  <c r="I46" i="1" s="1"/>
  <c r="B46" i="1"/>
  <c r="H45" i="1"/>
  <c r="I45" i="1" s="1"/>
  <c r="B45" i="1"/>
  <c r="H44" i="1"/>
  <c r="I44" i="1" s="1"/>
  <c r="B44" i="1"/>
  <c r="A44" i="1"/>
  <c r="H43" i="1"/>
  <c r="I43" i="1" s="1"/>
  <c r="D43" i="1"/>
  <c r="J43" i="1" s="1"/>
  <c r="B43" i="1"/>
  <c r="H42" i="1"/>
  <c r="I42" i="1" s="1"/>
  <c r="B42" i="1"/>
  <c r="H41" i="1"/>
  <c r="I41" i="1" s="1"/>
  <c r="B41" i="1"/>
  <c r="H40" i="1"/>
  <c r="I40" i="1" s="1"/>
  <c r="B40" i="1"/>
  <c r="I39" i="1"/>
  <c r="H39" i="1"/>
  <c r="B39" i="1"/>
  <c r="A39" i="1"/>
  <c r="H38" i="1"/>
  <c r="I38" i="1" s="1"/>
  <c r="D38" i="1"/>
  <c r="J38" i="1" s="1"/>
  <c r="B38" i="1"/>
  <c r="H37" i="1"/>
  <c r="I37" i="1" s="1"/>
  <c r="B37" i="1"/>
  <c r="H36" i="1"/>
  <c r="I36" i="1" s="1"/>
  <c r="B36" i="1"/>
  <c r="I35" i="1"/>
  <c r="H35" i="1"/>
  <c r="B35" i="1"/>
  <c r="H34" i="1"/>
  <c r="I34" i="1" s="1"/>
  <c r="B34" i="1"/>
  <c r="A34" i="1"/>
  <c r="J33" i="1"/>
  <c r="I33" i="1"/>
  <c r="H33" i="1"/>
  <c r="D33" i="1"/>
  <c r="B33" i="1"/>
  <c r="H32" i="1"/>
  <c r="I32" i="1" s="1"/>
  <c r="B32" i="1"/>
  <c r="I31" i="1"/>
  <c r="H31" i="1"/>
  <c r="B31" i="1"/>
  <c r="H30" i="1"/>
  <c r="I30" i="1" s="1"/>
  <c r="B30" i="1"/>
  <c r="H29" i="1"/>
  <c r="I29" i="1" s="1"/>
  <c r="B29" i="1"/>
  <c r="A29" i="1"/>
  <c r="H28" i="1"/>
  <c r="I28" i="1" s="1"/>
  <c r="D28" i="1"/>
  <c r="J28" i="1" s="1"/>
  <c r="B28" i="1"/>
  <c r="I27" i="1"/>
  <c r="H27" i="1"/>
  <c r="B27" i="1"/>
  <c r="H26" i="1"/>
  <c r="I26" i="1" s="1"/>
  <c r="B26" i="1"/>
  <c r="H25" i="1"/>
  <c r="I25" i="1" s="1"/>
  <c r="B25" i="1"/>
  <c r="H24" i="1"/>
  <c r="I24" i="1" s="1"/>
  <c r="B24" i="1"/>
  <c r="A24" i="1"/>
  <c r="J23" i="1"/>
  <c r="H23" i="1"/>
  <c r="I23" i="1" s="1"/>
  <c r="D23" i="1"/>
  <c r="B23" i="1"/>
  <c r="H22" i="1"/>
  <c r="I22" i="1" s="1"/>
  <c r="B22" i="1"/>
  <c r="H21" i="1"/>
  <c r="I21" i="1" s="1"/>
  <c r="B21" i="1"/>
  <c r="I20" i="1"/>
  <c r="H20" i="1"/>
  <c r="B20" i="1"/>
  <c r="H19" i="1"/>
  <c r="I19" i="1" s="1"/>
  <c r="B19" i="1"/>
  <c r="A19" i="1"/>
  <c r="H18" i="1"/>
  <c r="I18" i="1" s="1"/>
  <c r="D18" i="1"/>
  <c r="J18" i="1" s="1"/>
  <c r="B18" i="1"/>
  <c r="H17" i="1"/>
  <c r="I17" i="1" s="1"/>
  <c r="B17" i="1"/>
  <c r="H16" i="1"/>
  <c r="I16" i="1" s="1"/>
  <c r="B16" i="1"/>
  <c r="H15" i="1"/>
  <c r="I15" i="1" s="1"/>
  <c r="B15" i="1"/>
  <c r="H14" i="1"/>
  <c r="I14" i="1" s="1"/>
  <c r="B14" i="1"/>
  <c r="A14" i="1"/>
  <c r="H13" i="1"/>
  <c r="I13" i="1" s="1"/>
  <c r="D13" i="1"/>
  <c r="J13" i="1" s="1"/>
  <c r="I12" i="1"/>
  <c r="H12" i="1"/>
  <c r="H11" i="1"/>
  <c r="I11" i="1" s="1"/>
  <c r="H10" i="1"/>
  <c r="I10" i="1" s="1"/>
  <c r="H9" i="1"/>
  <c r="I9" i="1" s="1"/>
  <c r="A9" i="1"/>
  <c r="A2" i="1"/>
  <c r="A1" i="1"/>
  <c r="K53" i="1" l="1"/>
  <c r="K23" i="1"/>
  <c r="K38" i="1"/>
  <c r="K73" i="1"/>
  <c r="K88" i="1"/>
  <c r="K103" i="1"/>
  <c r="K118" i="1"/>
  <c r="K18" i="1"/>
  <c r="K83" i="1"/>
  <c r="K98" i="1"/>
  <c r="K63" i="1"/>
  <c r="K28" i="1"/>
  <c r="K33" i="1"/>
  <c r="K48" i="1"/>
  <c r="K58" i="1"/>
  <c r="K78" i="1"/>
  <c r="K93" i="1"/>
  <c r="K113" i="1"/>
  <c r="K13" i="1"/>
  <c r="K43" i="1"/>
  <c r="K108" i="1"/>
  <c r="K123" i="1"/>
  <c r="K124" i="1" l="1"/>
</calcChain>
</file>

<file path=xl/sharedStrings.xml><?xml version="1.0" encoding="utf-8"?>
<sst xmlns="http://schemas.openxmlformats.org/spreadsheetml/2006/main" count="26" uniqueCount="23">
  <si>
    <t>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</si>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</sst>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49" fontId="0" fillId="0" borderId="0" xfId="0" applyNumberFormat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1st - March 31st</v>
          </cell>
          <cell r="B2"/>
          <cell r="C2"/>
          <cell r="D2"/>
          <cell r="E2"/>
          <cell r="F2"/>
        </row>
        <row r="10">
          <cell r="A10">
            <v>44621</v>
          </cell>
        </row>
        <row r="11">
          <cell r="A11">
            <v>44622</v>
          </cell>
        </row>
        <row r="12">
          <cell r="A12">
            <v>44623</v>
          </cell>
        </row>
        <row r="13">
          <cell r="A13">
            <v>44624</v>
          </cell>
        </row>
        <row r="14">
          <cell r="A14">
            <v>44627</v>
          </cell>
        </row>
        <row r="15">
          <cell r="A15">
            <v>44628</v>
          </cell>
        </row>
        <row r="16">
          <cell r="A16">
            <v>44629</v>
          </cell>
        </row>
        <row r="17">
          <cell r="A17">
            <v>44630</v>
          </cell>
        </row>
        <row r="18">
          <cell r="A18">
            <v>44631</v>
          </cell>
        </row>
        <row r="19">
          <cell r="A19">
            <v>44634</v>
          </cell>
        </row>
        <row r="20">
          <cell r="A20">
            <v>44635</v>
          </cell>
        </row>
        <row r="21">
          <cell r="A21">
            <v>44636</v>
          </cell>
        </row>
        <row r="22">
          <cell r="A22">
            <v>44637</v>
          </cell>
        </row>
        <row r="23">
          <cell r="A23">
            <v>44638</v>
          </cell>
        </row>
        <row r="24">
          <cell r="A24">
            <v>44641</v>
          </cell>
        </row>
        <row r="25">
          <cell r="A25">
            <v>44642</v>
          </cell>
        </row>
        <row r="26">
          <cell r="A26">
            <v>44643</v>
          </cell>
        </row>
        <row r="27">
          <cell r="A27">
            <v>44644</v>
          </cell>
        </row>
        <row r="28">
          <cell r="A28">
            <v>44645</v>
          </cell>
        </row>
        <row r="29">
          <cell r="A29">
            <v>44648</v>
          </cell>
        </row>
        <row r="30">
          <cell r="A30">
            <v>44649</v>
          </cell>
        </row>
        <row r="31">
          <cell r="A31">
            <v>44650</v>
          </cell>
        </row>
        <row r="32">
          <cell r="A32">
            <v>44651</v>
          </cell>
        </row>
      </sheetData>
      <sheetData sheetId="1"/>
      <sheetData sheetId="2">
        <row r="1">
          <cell r="A1" t="str">
            <v>2021-22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139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sqref="A1:XFD1"/>
    </sheetView>
  </sheetViews>
  <sheetFormatPr defaultColWidth="9.140625" defaultRowHeight="15" x14ac:dyDescent="0.25"/>
  <cols>
    <col min="1" max="1" width="11.7109375" style="55" customWidth="1"/>
    <col min="2" max="2" width="7.5703125" style="56" customWidth="1"/>
    <col min="3" max="3" width="10" style="3" customWidth="1"/>
    <col min="4" max="4" width="8.7109375" style="57" customWidth="1"/>
    <col min="5" max="5" width="7.7109375" style="72" customWidth="1"/>
    <col min="6" max="8" width="9.140625" style="3"/>
    <col min="9" max="10" width="10.7109375" style="3" customWidth="1"/>
    <col min="11" max="11" width="11.7109375" style="3" customWidth="1"/>
    <col min="12" max="16384" width="9.140625" style="3"/>
  </cols>
  <sheetData>
    <row r="1" spans="1:11" s="2" customFormat="1" ht="15.75" x14ac:dyDescent="0.25">
      <c r="A1" s="1" t="str">
        <f>'[1]Grades 7-8 Heron All FTE''s'!A1</f>
        <v>2021-22</v>
      </c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+'[2]Grades TK-3'!A2:F2</f>
        <v>March 1st - March 31st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  <c r="K3" s="6"/>
    </row>
    <row r="4" spans="1:11" x14ac:dyDescent="0.25">
      <c r="A4" s="9" t="s">
        <v>1</v>
      </c>
      <c r="B4" s="10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6" t="s">
        <v>4</v>
      </c>
      <c r="D5" s="76"/>
      <c r="E5" s="17"/>
      <c r="F5" s="18"/>
      <c r="G5" s="18"/>
      <c r="H5" s="18" t="s">
        <v>5</v>
      </c>
      <c r="I5" s="76" t="s">
        <v>6</v>
      </c>
      <c r="J5" s="76"/>
      <c r="K5" s="76"/>
    </row>
    <row r="6" spans="1:11" s="19" customFormat="1" x14ac:dyDescent="0.25">
      <c r="A6" s="20" t="s">
        <v>7</v>
      </c>
      <c r="B6" s="21"/>
      <c r="C6" s="18">
        <v>36</v>
      </c>
      <c r="D6" s="22">
        <v>162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8" t="s">
        <v>8</v>
      </c>
      <c r="D7" s="28"/>
      <c r="E7" s="77"/>
      <c r="F7" s="29"/>
      <c r="G7" s="29"/>
      <c r="H7" s="29"/>
      <c r="I7" s="26"/>
      <c r="J7" s="26"/>
      <c r="K7" s="26"/>
    </row>
    <row r="8" spans="1:11" ht="17.100000000000001" customHeight="1" x14ac:dyDescent="0.25">
      <c r="A8" s="26" t="s">
        <v>9</v>
      </c>
      <c r="B8" s="27" t="s">
        <v>10</v>
      </c>
      <c r="C8" s="28" t="s">
        <v>11</v>
      </c>
      <c r="D8" s="28" t="s">
        <v>12</v>
      </c>
      <c r="E8" s="77"/>
      <c r="F8" s="29"/>
      <c r="G8" s="29"/>
      <c r="H8" s="29"/>
      <c r="I8" s="26" t="s">
        <v>10</v>
      </c>
      <c r="J8" s="26" t="s">
        <v>13</v>
      </c>
      <c r="K8" s="26" t="s">
        <v>14</v>
      </c>
    </row>
    <row r="9" spans="1:11" x14ac:dyDescent="0.25">
      <c r="A9" s="30">
        <f>'[2]Grades TK-3'!A10</f>
        <v>44621</v>
      </c>
      <c r="B9" s="31">
        <v>1</v>
      </c>
      <c r="C9" s="32"/>
      <c r="D9" s="33"/>
      <c r="E9" s="34"/>
      <c r="F9" s="35"/>
      <c r="G9" s="35"/>
      <c r="H9" s="35">
        <f>IF(C9&gt;$C$6,(C9-$C$6)*$H$6,0)</f>
        <v>0</v>
      </c>
      <c r="I9" s="36">
        <f>H9</f>
        <v>0</v>
      </c>
      <c r="J9" s="36"/>
      <c r="K9" s="36"/>
    </row>
    <row r="10" spans="1:1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ref="H10:H73" si="0">IF(C10&gt;$C$6,(C10-$C$6)*$H$6,0)</f>
        <v>0</v>
      </c>
      <c r="I10" s="36">
        <f t="shared" ref="I10:I73" si="1">H10</f>
        <v>0</v>
      </c>
      <c r="J10" s="36"/>
      <c r="K10" s="36"/>
    </row>
    <row r="11" spans="1:1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6"/>
      <c r="K11" s="36"/>
    </row>
    <row r="12" spans="1:1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6"/>
      <c r="K12" s="36"/>
    </row>
    <row r="13" spans="1:11" x14ac:dyDescent="0.25">
      <c r="A13" s="30"/>
      <c r="B13" s="31">
        <v>5</v>
      </c>
      <c r="C13" s="32"/>
      <c r="D13" s="33">
        <f>SUM(C9:C13)</f>
        <v>0</v>
      </c>
      <c r="E13" s="34"/>
      <c r="F13" s="35"/>
      <c r="G13" s="35"/>
      <c r="H13" s="35">
        <f t="shared" si="0"/>
        <v>0</v>
      </c>
      <c r="I13" s="36">
        <f t="shared" si="1"/>
        <v>0</v>
      </c>
      <c r="J13" s="36">
        <f>IF(D13&gt;$D$6,$J$6*(D13-$D$6),0)</f>
        <v>0</v>
      </c>
      <c r="K13" s="36">
        <f>IF(SUM(I9:I13)&gt;J13,SUM(I9:I13),J13)</f>
        <v>0</v>
      </c>
    </row>
    <row r="14" spans="1:11" x14ac:dyDescent="0.25">
      <c r="A14" s="30">
        <f>'[2]Grades TK-3'!A11</f>
        <v>44622</v>
      </c>
      <c r="B14" s="37">
        <f>IF($B$9&gt;0,$B$9,0)</f>
        <v>1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6"/>
      <c r="K14" s="36"/>
    </row>
    <row r="15" spans="1:11" x14ac:dyDescent="0.25">
      <c r="A15" s="30"/>
      <c r="B15" s="38">
        <f>IF($B$10&gt;0,$B$10,0)</f>
        <v>2</v>
      </c>
      <c r="C15" s="32"/>
      <c r="D15" s="33"/>
      <c r="E15" s="34"/>
      <c r="F15" s="35"/>
      <c r="G15" s="35"/>
      <c r="H15" s="35">
        <f t="shared" si="0"/>
        <v>0</v>
      </c>
      <c r="I15" s="36">
        <f t="shared" si="1"/>
        <v>0</v>
      </c>
      <c r="J15" s="36"/>
      <c r="K15" s="36"/>
    </row>
    <row r="16" spans="1:11" x14ac:dyDescent="0.25">
      <c r="A16" s="30"/>
      <c r="B16" s="38">
        <f>IF($B$11&gt;0,$B$11,0)</f>
        <v>3</v>
      </c>
      <c r="C16" s="32"/>
      <c r="D16" s="33"/>
      <c r="E16" s="34"/>
      <c r="F16" s="35"/>
      <c r="G16" s="35"/>
      <c r="H16" s="35">
        <f t="shared" si="0"/>
        <v>0</v>
      </c>
      <c r="I16" s="36">
        <f t="shared" si="1"/>
        <v>0</v>
      </c>
      <c r="J16" s="36"/>
      <c r="K16" s="36"/>
    </row>
    <row r="17" spans="1:15" x14ac:dyDescent="0.25">
      <c r="A17" s="30"/>
      <c r="B17" s="38">
        <f>IF($B$12&gt;0,$B$12,0)</f>
        <v>4</v>
      </c>
      <c r="C17" s="32"/>
      <c r="D17" s="33"/>
      <c r="E17" s="34"/>
      <c r="F17" s="35"/>
      <c r="G17" s="35"/>
      <c r="H17" s="35">
        <f t="shared" si="0"/>
        <v>0</v>
      </c>
      <c r="I17" s="36">
        <f t="shared" si="1"/>
        <v>0</v>
      </c>
      <c r="J17" s="36"/>
      <c r="K17" s="36"/>
      <c r="O17" s="39"/>
    </row>
    <row r="18" spans="1:15" x14ac:dyDescent="0.25">
      <c r="A18" s="30"/>
      <c r="B18" s="40">
        <f>IF($B$13&gt;0,$B$13,0)</f>
        <v>5</v>
      </c>
      <c r="C18" s="32"/>
      <c r="D18" s="33">
        <f t="shared" ref="D18" si="2">SUM(C14:C18)</f>
        <v>0</v>
      </c>
      <c r="E18" s="34"/>
      <c r="F18" s="35"/>
      <c r="G18" s="35"/>
      <c r="H18" s="35">
        <f t="shared" si="0"/>
        <v>0</v>
      </c>
      <c r="I18" s="36">
        <f t="shared" si="1"/>
        <v>0</v>
      </c>
      <c r="J18" s="36">
        <f t="shared" ref="J18" si="3">IF(D18&gt;$D$6,$J$6*(D18-$D$6),0)</f>
        <v>0</v>
      </c>
      <c r="K18" s="36">
        <f t="shared" ref="K18" si="4">IF(SUM(I14:I18)&gt;J18,SUM(I14:I18),J18)</f>
        <v>0</v>
      </c>
    </row>
    <row r="19" spans="1:15" x14ac:dyDescent="0.25">
      <c r="A19" s="30">
        <f>'[2]Grades TK-3'!A12</f>
        <v>44623</v>
      </c>
      <c r="B19" s="37">
        <f t="shared" ref="B19" si="5">IF($B$9&gt;0,$B$9,0)</f>
        <v>1</v>
      </c>
      <c r="C19" s="32"/>
      <c r="D19" s="33"/>
      <c r="E19" s="34"/>
      <c r="F19" s="35"/>
      <c r="G19" s="35"/>
      <c r="H19" s="35">
        <f t="shared" si="0"/>
        <v>0</v>
      </c>
      <c r="I19" s="36">
        <f t="shared" si="1"/>
        <v>0</v>
      </c>
      <c r="J19" s="36"/>
      <c r="K19" s="36"/>
    </row>
    <row r="20" spans="1:15" x14ac:dyDescent="0.25">
      <c r="A20" s="30"/>
      <c r="B20" s="38">
        <f t="shared" ref="B20" si="6">IF($B$10&gt;0,$B$10,0)</f>
        <v>2</v>
      </c>
      <c r="C20" s="32"/>
      <c r="D20" s="33"/>
      <c r="E20" s="34"/>
      <c r="F20" s="35"/>
      <c r="G20" s="35"/>
      <c r="H20" s="35">
        <f t="shared" si="0"/>
        <v>0</v>
      </c>
      <c r="I20" s="36">
        <f t="shared" si="1"/>
        <v>0</v>
      </c>
      <c r="J20" s="36"/>
      <c r="K20" s="36"/>
    </row>
    <row r="21" spans="1:15" x14ac:dyDescent="0.25">
      <c r="A21" s="30"/>
      <c r="B21" s="38">
        <f t="shared" ref="B21" si="7">IF($B$11&gt;0,$B$11,0)</f>
        <v>3</v>
      </c>
      <c r="C21" s="32"/>
      <c r="D21" s="33"/>
      <c r="E21" s="34"/>
      <c r="F21" s="35"/>
      <c r="G21" s="35"/>
      <c r="H21" s="35">
        <f t="shared" si="0"/>
        <v>0</v>
      </c>
      <c r="I21" s="36">
        <f t="shared" si="1"/>
        <v>0</v>
      </c>
      <c r="J21" s="36"/>
      <c r="K21" s="36"/>
    </row>
    <row r="22" spans="1:15" x14ac:dyDescent="0.25">
      <c r="A22" s="30"/>
      <c r="B22" s="38">
        <f t="shared" ref="B22" si="8">IF($B$12&gt;0,$B$12,0)</f>
        <v>4</v>
      </c>
      <c r="C22" s="32"/>
      <c r="D22" s="33"/>
      <c r="E22" s="34"/>
      <c r="F22" s="35"/>
      <c r="G22" s="35"/>
      <c r="H22" s="35">
        <f t="shared" si="0"/>
        <v>0</v>
      </c>
      <c r="I22" s="36">
        <f t="shared" si="1"/>
        <v>0</v>
      </c>
      <c r="J22" s="36"/>
      <c r="K22" s="36"/>
    </row>
    <row r="23" spans="1:15" x14ac:dyDescent="0.25">
      <c r="A23" s="30"/>
      <c r="B23" s="40">
        <f t="shared" ref="B23" si="9">IF($B$13&gt;0,$B$13,0)</f>
        <v>5</v>
      </c>
      <c r="C23" s="32"/>
      <c r="D23" s="33">
        <f t="shared" ref="D23" si="10">SUM(C19:C23)</f>
        <v>0</v>
      </c>
      <c r="E23" s="34"/>
      <c r="F23" s="35"/>
      <c r="G23" s="35"/>
      <c r="H23" s="35">
        <f t="shared" si="0"/>
        <v>0</v>
      </c>
      <c r="I23" s="36">
        <f t="shared" si="1"/>
        <v>0</v>
      </c>
      <c r="J23" s="36">
        <f t="shared" ref="J23" si="11">IF(D23&gt;$D$6,$J$6*(D23-$D$6),0)</f>
        <v>0</v>
      </c>
      <c r="K23" s="36">
        <f t="shared" ref="K23" si="12">IF(SUM(I19:I23)&gt;J23,SUM(I19:I23),J23)</f>
        <v>0</v>
      </c>
    </row>
    <row r="24" spans="1:15" x14ac:dyDescent="0.25">
      <c r="A24" s="30">
        <f>'[2]Grades TK-3'!A13</f>
        <v>44624</v>
      </c>
      <c r="B24" s="37">
        <f t="shared" ref="B24" si="13">IF($B$9&gt;0,$B$9,0)</f>
        <v>1</v>
      </c>
      <c r="C24" s="32"/>
      <c r="D24" s="33"/>
      <c r="E24" s="34"/>
      <c r="F24" s="35"/>
      <c r="G24" s="35"/>
      <c r="H24" s="35">
        <f t="shared" si="0"/>
        <v>0</v>
      </c>
      <c r="I24" s="36">
        <f t="shared" si="1"/>
        <v>0</v>
      </c>
      <c r="J24" s="36"/>
      <c r="K24" s="36"/>
    </row>
    <row r="25" spans="1:15" x14ac:dyDescent="0.25">
      <c r="A25" s="30"/>
      <c r="B25" s="38">
        <f t="shared" ref="B25" si="14">IF($B$10&gt;0,$B$10,0)</f>
        <v>2</v>
      </c>
      <c r="C25" s="32"/>
      <c r="D25" s="33"/>
      <c r="E25" s="34"/>
      <c r="F25" s="35"/>
      <c r="G25" s="35"/>
      <c r="H25" s="35">
        <f t="shared" si="0"/>
        <v>0</v>
      </c>
      <c r="I25" s="36">
        <f t="shared" si="1"/>
        <v>0</v>
      </c>
      <c r="J25" s="36"/>
      <c r="K25" s="36"/>
    </row>
    <row r="26" spans="1:15" x14ac:dyDescent="0.25">
      <c r="A26" s="30"/>
      <c r="B26" s="38">
        <f t="shared" ref="B26" si="15">IF($B$11&gt;0,$B$11,0)</f>
        <v>3</v>
      </c>
      <c r="C26" s="32"/>
      <c r="D26" s="33"/>
      <c r="E26" s="34"/>
      <c r="F26" s="35"/>
      <c r="G26" s="35"/>
      <c r="H26" s="35">
        <f t="shared" si="0"/>
        <v>0</v>
      </c>
      <c r="I26" s="36">
        <f t="shared" si="1"/>
        <v>0</v>
      </c>
      <c r="J26" s="36"/>
      <c r="K26" s="36"/>
    </row>
    <row r="27" spans="1:15" x14ac:dyDescent="0.25">
      <c r="A27" s="30"/>
      <c r="B27" s="38">
        <f t="shared" ref="B27" si="16">IF($B$12&gt;0,$B$12,0)</f>
        <v>4</v>
      </c>
      <c r="C27" s="32"/>
      <c r="D27" s="33"/>
      <c r="E27" s="34"/>
      <c r="F27" s="35"/>
      <c r="G27" s="35"/>
      <c r="H27" s="35">
        <f t="shared" si="0"/>
        <v>0</v>
      </c>
      <c r="I27" s="36">
        <f t="shared" si="1"/>
        <v>0</v>
      </c>
      <c r="J27" s="36"/>
      <c r="K27" s="36"/>
    </row>
    <row r="28" spans="1:15" x14ac:dyDescent="0.25">
      <c r="A28" s="30"/>
      <c r="B28" s="40">
        <f t="shared" ref="B28" si="17">IF($B$13&gt;0,$B$13,0)</f>
        <v>5</v>
      </c>
      <c r="C28" s="32"/>
      <c r="D28" s="33">
        <f t="shared" ref="D28" si="18">SUM(C24:C28)</f>
        <v>0</v>
      </c>
      <c r="E28" s="34"/>
      <c r="F28" s="35"/>
      <c r="G28" s="35"/>
      <c r="H28" s="35">
        <f t="shared" si="0"/>
        <v>0</v>
      </c>
      <c r="I28" s="36">
        <f t="shared" si="1"/>
        <v>0</v>
      </c>
      <c r="J28" s="36">
        <f t="shared" ref="J28" si="19">IF(D28&gt;$D$6,$J$6*(D28-$D$6),0)</f>
        <v>0</v>
      </c>
      <c r="K28" s="36">
        <f t="shared" ref="K28" si="20">IF(SUM(I24:I28)&gt;J28,SUM(I24:I28),J28)</f>
        <v>0</v>
      </c>
    </row>
    <row r="29" spans="1:15" x14ac:dyDescent="0.25">
      <c r="A29" s="30">
        <f>'[2]Grades TK-3'!A14</f>
        <v>44627</v>
      </c>
      <c r="B29" s="37">
        <f t="shared" ref="B29" si="21">IF($B$9&gt;0,$B$9,0)</f>
        <v>1</v>
      </c>
      <c r="C29" s="32"/>
      <c r="D29" s="33"/>
      <c r="E29" s="34"/>
      <c r="F29" s="35"/>
      <c r="G29" s="35"/>
      <c r="H29" s="35">
        <f t="shared" si="0"/>
        <v>0</v>
      </c>
      <c r="I29" s="36">
        <f t="shared" si="1"/>
        <v>0</v>
      </c>
      <c r="J29" s="36"/>
      <c r="K29" s="36"/>
    </row>
    <row r="30" spans="1:15" x14ac:dyDescent="0.25">
      <c r="A30" s="30"/>
      <c r="B30" s="38">
        <f t="shared" ref="B30" si="22">IF($B$10&gt;0,$B$10,0)</f>
        <v>2</v>
      </c>
      <c r="C30" s="32"/>
      <c r="D30" s="33"/>
      <c r="E30" s="34"/>
      <c r="F30" s="35"/>
      <c r="G30" s="35"/>
      <c r="H30" s="35">
        <f t="shared" si="0"/>
        <v>0</v>
      </c>
      <c r="I30" s="36">
        <f t="shared" si="1"/>
        <v>0</v>
      </c>
      <c r="J30" s="36"/>
      <c r="K30" s="36"/>
    </row>
    <row r="31" spans="1:15" x14ac:dyDescent="0.25">
      <c r="A31" s="30"/>
      <c r="B31" s="38">
        <f t="shared" ref="B31" si="23">IF($B$11&gt;0,$B$11,0)</f>
        <v>3</v>
      </c>
      <c r="C31" s="32"/>
      <c r="D31" s="33"/>
      <c r="E31" s="34"/>
      <c r="F31" s="35"/>
      <c r="G31" s="35"/>
      <c r="H31" s="35">
        <f t="shared" si="0"/>
        <v>0</v>
      </c>
      <c r="I31" s="36">
        <f t="shared" si="1"/>
        <v>0</v>
      </c>
      <c r="J31" s="36"/>
      <c r="K31" s="36"/>
    </row>
    <row r="32" spans="1:15" x14ac:dyDescent="0.25">
      <c r="A32" s="30"/>
      <c r="B32" s="38">
        <f t="shared" ref="B32" si="24">IF($B$12&gt;0,$B$12,0)</f>
        <v>4</v>
      </c>
      <c r="C32" s="32"/>
      <c r="D32" s="33"/>
      <c r="E32" s="34"/>
      <c r="F32" s="35"/>
      <c r="G32" s="35"/>
      <c r="H32" s="35">
        <f t="shared" si="0"/>
        <v>0</v>
      </c>
      <c r="I32" s="36">
        <f t="shared" si="1"/>
        <v>0</v>
      </c>
      <c r="J32" s="36"/>
      <c r="K32" s="36"/>
    </row>
    <row r="33" spans="1:11" x14ac:dyDescent="0.25">
      <c r="A33" s="30"/>
      <c r="B33" s="40">
        <f t="shared" ref="B33" si="25">IF($B$13&gt;0,$B$13,0)</f>
        <v>5</v>
      </c>
      <c r="C33" s="32"/>
      <c r="D33" s="33">
        <f t="shared" ref="D33" si="26">SUM(C29:C33)</f>
        <v>0</v>
      </c>
      <c r="E33" s="34"/>
      <c r="F33" s="35"/>
      <c r="G33" s="35"/>
      <c r="H33" s="35">
        <f t="shared" si="0"/>
        <v>0</v>
      </c>
      <c r="I33" s="36">
        <f t="shared" si="1"/>
        <v>0</v>
      </c>
      <c r="J33" s="36">
        <f t="shared" ref="J33" si="27">IF(D33&gt;$D$6,$J$6*(D33-$D$6),0)</f>
        <v>0</v>
      </c>
      <c r="K33" s="36">
        <f t="shared" ref="K33" si="28">IF(SUM(I29:I33)&gt;J33,SUM(I29:I33),J33)</f>
        <v>0</v>
      </c>
    </row>
    <row r="34" spans="1:11" x14ac:dyDescent="0.25">
      <c r="A34" s="30">
        <f>'[2]Grades TK-3'!A15</f>
        <v>44628</v>
      </c>
      <c r="B34" s="37">
        <f t="shared" ref="B34:B119" si="29">IF($B$9&gt;0,$B$9,0)</f>
        <v>1</v>
      </c>
      <c r="C34" s="32"/>
      <c r="D34" s="33"/>
      <c r="E34" s="34"/>
      <c r="F34" s="35"/>
      <c r="G34" s="35"/>
      <c r="H34" s="35">
        <f t="shared" si="0"/>
        <v>0</v>
      </c>
      <c r="I34" s="36">
        <f t="shared" si="1"/>
        <v>0</v>
      </c>
      <c r="J34" s="36"/>
      <c r="K34" s="36"/>
    </row>
    <row r="35" spans="1:11" x14ac:dyDescent="0.25">
      <c r="A35" s="30"/>
      <c r="B35" s="38">
        <f t="shared" ref="B35:B120" si="30">IF($B$10&gt;0,$B$10,0)</f>
        <v>2</v>
      </c>
      <c r="C35" s="32"/>
      <c r="D35" s="33"/>
      <c r="E35" s="34"/>
      <c r="F35" s="35"/>
      <c r="G35" s="35"/>
      <c r="H35" s="35">
        <f t="shared" si="0"/>
        <v>0</v>
      </c>
      <c r="I35" s="36">
        <f t="shared" si="1"/>
        <v>0</v>
      </c>
      <c r="J35" s="36"/>
      <c r="K35" s="36"/>
    </row>
    <row r="36" spans="1:11" x14ac:dyDescent="0.25">
      <c r="A36" s="30"/>
      <c r="B36" s="38">
        <f t="shared" ref="B36:B121" si="31">IF($B$11&gt;0,$B$11,0)</f>
        <v>3</v>
      </c>
      <c r="C36" s="32"/>
      <c r="D36" s="33"/>
      <c r="E36" s="34"/>
      <c r="F36" s="35"/>
      <c r="G36" s="35"/>
      <c r="H36" s="35">
        <f t="shared" si="0"/>
        <v>0</v>
      </c>
      <c r="I36" s="36">
        <f t="shared" si="1"/>
        <v>0</v>
      </c>
      <c r="J36" s="36"/>
      <c r="K36" s="36"/>
    </row>
    <row r="37" spans="1:11" x14ac:dyDescent="0.25">
      <c r="A37" s="30"/>
      <c r="B37" s="38">
        <f t="shared" ref="B37:B122" si="32">IF($B$12&gt;0,$B$12,0)</f>
        <v>4</v>
      </c>
      <c r="C37" s="32"/>
      <c r="D37" s="33"/>
      <c r="E37" s="34"/>
      <c r="F37" s="35"/>
      <c r="G37" s="35"/>
      <c r="H37" s="35">
        <f t="shared" si="0"/>
        <v>0</v>
      </c>
      <c r="I37" s="36">
        <f t="shared" si="1"/>
        <v>0</v>
      </c>
      <c r="J37" s="36"/>
      <c r="K37" s="36"/>
    </row>
    <row r="38" spans="1:11" x14ac:dyDescent="0.25">
      <c r="A38" s="30"/>
      <c r="B38" s="40">
        <f t="shared" ref="B38:B123" si="33">IF($B$13&gt;0,$B$13,0)</f>
        <v>5</v>
      </c>
      <c r="C38" s="32"/>
      <c r="D38" s="33">
        <f t="shared" ref="D38" si="34">SUM(C34:C38)</f>
        <v>0</v>
      </c>
      <c r="E38" s="34"/>
      <c r="F38" s="35"/>
      <c r="G38" s="35"/>
      <c r="H38" s="35">
        <f t="shared" si="0"/>
        <v>0</v>
      </c>
      <c r="I38" s="36">
        <f t="shared" si="1"/>
        <v>0</v>
      </c>
      <c r="J38" s="36">
        <f t="shared" ref="J38" si="35">IF(D38&gt;$D$6,$J$6*(D38-$D$6),0)</f>
        <v>0</v>
      </c>
      <c r="K38" s="36">
        <f t="shared" ref="K38" si="36">IF(SUM(I34:I38)&gt;J38,SUM(I34:I38),J38)</f>
        <v>0</v>
      </c>
    </row>
    <row r="39" spans="1:11" x14ac:dyDescent="0.25">
      <c r="A39" s="30">
        <f>'[2]Grades TK-3'!A16</f>
        <v>44629</v>
      </c>
      <c r="B39" s="37">
        <f t="shared" si="29"/>
        <v>1</v>
      </c>
      <c r="C39" s="32"/>
      <c r="D39" s="33"/>
      <c r="E39" s="34"/>
      <c r="F39" s="35"/>
      <c r="G39" s="35"/>
      <c r="H39" s="35">
        <f t="shared" si="0"/>
        <v>0</v>
      </c>
      <c r="I39" s="36">
        <f t="shared" si="1"/>
        <v>0</v>
      </c>
      <c r="J39" s="36"/>
      <c r="K39" s="36"/>
    </row>
    <row r="40" spans="1:11" x14ac:dyDescent="0.25">
      <c r="A40" s="30"/>
      <c r="B40" s="38">
        <f t="shared" si="30"/>
        <v>2</v>
      </c>
      <c r="C40" s="32"/>
      <c r="D40" s="33"/>
      <c r="E40" s="34"/>
      <c r="F40" s="35"/>
      <c r="G40" s="35"/>
      <c r="H40" s="35">
        <f t="shared" si="0"/>
        <v>0</v>
      </c>
      <c r="I40" s="36">
        <f t="shared" si="1"/>
        <v>0</v>
      </c>
      <c r="J40" s="36"/>
      <c r="K40" s="36"/>
    </row>
    <row r="41" spans="1:11" x14ac:dyDescent="0.25">
      <c r="A41" s="30"/>
      <c r="B41" s="38">
        <f t="shared" si="31"/>
        <v>3</v>
      </c>
      <c r="C41" s="32"/>
      <c r="D41" s="33"/>
      <c r="E41" s="34"/>
      <c r="F41" s="35"/>
      <c r="G41" s="35"/>
      <c r="H41" s="35">
        <f t="shared" si="0"/>
        <v>0</v>
      </c>
      <c r="I41" s="36">
        <f t="shared" si="1"/>
        <v>0</v>
      </c>
      <c r="J41" s="36"/>
      <c r="K41" s="36"/>
    </row>
    <row r="42" spans="1:11" x14ac:dyDescent="0.25">
      <c r="A42" s="30"/>
      <c r="B42" s="38">
        <f t="shared" si="32"/>
        <v>4</v>
      </c>
      <c r="C42" s="32"/>
      <c r="D42" s="33"/>
      <c r="E42" s="34"/>
      <c r="F42" s="35"/>
      <c r="G42" s="35"/>
      <c r="H42" s="35">
        <f t="shared" si="0"/>
        <v>0</v>
      </c>
      <c r="I42" s="36">
        <f t="shared" si="1"/>
        <v>0</v>
      </c>
      <c r="J42" s="36"/>
      <c r="K42" s="36"/>
    </row>
    <row r="43" spans="1:11" x14ac:dyDescent="0.25">
      <c r="A43" s="30"/>
      <c r="B43" s="40">
        <f t="shared" si="33"/>
        <v>5</v>
      </c>
      <c r="C43" s="32"/>
      <c r="D43" s="33">
        <f t="shared" ref="D43" si="37">SUM(C39:C43)</f>
        <v>0</v>
      </c>
      <c r="E43" s="34"/>
      <c r="F43" s="35"/>
      <c r="G43" s="35"/>
      <c r="H43" s="35">
        <f t="shared" si="0"/>
        <v>0</v>
      </c>
      <c r="I43" s="36">
        <f t="shared" si="1"/>
        <v>0</v>
      </c>
      <c r="J43" s="36">
        <f t="shared" ref="J43" si="38">IF(D43&gt;$D$6,$J$6*(D43-$D$6),0)</f>
        <v>0</v>
      </c>
      <c r="K43" s="36">
        <f t="shared" ref="K43" si="39">IF(SUM(I39:I43)&gt;J43,SUM(I39:I43),J43)</f>
        <v>0</v>
      </c>
    </row>
    <row r="44" spans="1:11" x14ac:dyDescent="0.25">
      <c r="A44" s="30">
        <f>'[2]Grades TK-3'!A17</f>
        <v>44630</v>
      </c>
      <c r="B44" s="37">
        <f t="shared" si="29"/>
        <v>1</v>
      </c>
      <c r="C44" s="32"/>
      <c r="D44" s="33"/>
      <c r="E44" s="34"/>
      <c r="F44" s="35"/>
      <c r="G44" s="35"/>
      <c r="H44" s="35">
        <f t="shared" si="0"/>
        <v>0</v>
      </c>
      <c r="I44" s="36">
        <f t="shared" si="1"/>
        <v>0</v>
      </c>
      <c r="J44" s="36"/>
      <c r="K44" s="36"/>
    </row>
    <row r="45" spans="1:11" x14ac:dyDescent="0.25">
      <c r="A45" s="30"/>
      <c r="B45" s="38">
        <f t="shared" si="30"/>
        <v>2</v>
      </c>
      <c r="C45" s="32"/>
      <c r="D45" s="33"/>
      <c r="E45" s="34"/>
      <c r="F45" s="35"/>
      <c r="G45" s="35"/>
      <c r="H45" s="35">
        <f t="shared" si="0"/>
        <v>0</v>
      </c>
      <c r="I45" s="36">
        <f t="shared" si="1"/>
        <v>0</v>
      </c>
      <c r="J45" s="36"/>
      <c r="K45" s="36"/>
    </row>
    <row r="46" spans="1:11" x14ac:dyDescent="0.25">
      <c r="A46" s="30"/>
      <c r="B46" s="38">
        <f t="shared" si="31"/>
        <v>3</v>
      </c>
      <c r="C46" s="32"/>
      <c r="D46" s="33"/>
      <c r="E46" s="34"/>
      <c r="F46" s="35"/>
      <c r="G46" s="35"/>
      <c r="H46" s="35">
        <f t="shared" si="0"/>
        <v>0</v>
      </c>
      <c r="I46" s="36">
        <f t="shared" si="1"/>
        <v>0</v>
      </c>
      <c r="J46" s="36"/>
      <c r="K46" s="36"/>
    </row>
    <row r="47" spans="1:11" x14ac:dyDescent="0.25">
      <c r="A47" s="30"/>
      <c r="B47" s="38">
        <f t="shared" si="32"/>
        <v>4</v>
      </c>
      <c r="C47" s="32"/>
      <c r="D47" s="33"/>
      <c r="E47" s="34"/>
      <c r="F47" s="35"/>
      <c r="G47" s="35"/>
      <c r="H47" s="35">
        <f t="shared" si="0"/>
        <v>0</v>
      </c>
      <c r="I47" s="36">
        <f t="shared" si="1"/>
        <v>0</v>
      </c>
      <c r="J47" s="36"/>
      <c r="K47" s="36"/>
    </row>
    <row r="48" spans="1:11" x14ac:dyDescent="0.25">
      <c r="A48" s="30"/>
      <c r="B48" s="40">
        <f t="shared" si="33"/>
        <v>5</v>
      </c>
      <c r="C48" s="32"/>
      <c r="D48" s="33">
        <f t="shared" ref="D48" si="40">SUM(C44:C48)</f>
        <v>0</v>
      </c>
      <c r="E48" s="34"/>
      <c r="F48" s="35"/>
      <c r="G48" s="35"/>
      <c r="H48" s="35">
        <f t="shared" si="0"/>
        <v>0</v>
      </c>
      <c r="I48" s="36">
        <f t="shared" si="1"/>
        <v>0</v>
      </c>
      <c r="J48" s="36">
        <f t="shared" ref="J48" si="41">IF(D48&gt;$D$6,$J$6*(D48-$D$6),0)</f>
        <v>0</v>
      </c>
      <c r="K48" s="36">
        <f t="shared" ref="K48" si="42">IF(SUM(I44:I48)&gt;J48,SUM(I44:I48),J48)</f>
        <v>0</v>
      </c>
    </row>
    <row r="49" spans="1:11" x14ac:dyDescent="0.25">
      <c r="A49" s="30">
        <f>'[2]Grades TK-3'!A18</f>
        <v>44631</v>
      </c>
      <c r="B49" s="37">
        <f t="shared" si="29"/>
        <v>1</v>
      </c>
      <c r="C49" s="32"/>
      <c r="D49" s="33"/>
      <c r="E49" s="34"/>
      <c r="F49" s="35"/>
      <c r="G49" s="35"/>
      <c r="H49" s="35">
        <f t="shared" si="0"/>
        <v>0</v>
      </c>
      <c r="I49" s="36">
        <f t="shared" si="1"/>
        <v>0</v>
      </c>
      <c r="J49" s="36"/>
      <c r="K49" s="36"/>
    </row>
    <row r="50" spans="1:11" x14ac:dyDescent="0.25">
      <c r="A50" s="30"/>
      <c r="B50" s="38">
        <f t="shared" si="30"/>
        <v>2</v>
      </c>
      <c r="C50" s="32"/>
      <c r="D50" s="33"/>
      <c r="E50" s="34"/>
      <c r="F50" s="35"/>
      <c r="G50" s="35"/>
      <c r="H50" s="35">
        <f t="shared" si="0"/>
        <v>0</v>
      </c>
      <c r="I50" s="36">
        <f t="shared" si="1"/>
        <v>0</v>
      </c>
      <c r="J50" s="36"/>
      <c r="K50" s="36"/>
    </row>
    <row r="51" spans="1:11" x14ac:dyDescent="0.25">
      <c r="A51" s="30"/>
      <c r="B51" s="38">
        <f t="shared" si="31"/>
        <v>3</v>
      </c>
      <c r="C51" s="32"/>
      <c r="D51" s="33"/>
      <c r="E51" s="34"/>
      <c r="F51" s="35"/>
      <c r="G51" s="35"/>
      <c r="H51" s="35">
        <f t="shared" si="0"/>
        <v>0</v>
      </c>
      <c r="I51" s="36">
        <f t="shared" si="1"/>
        <v>0</v>
      </c>
      <c r="J51" s="36"/>
      <c r="K51" s="36"/>
    </row>
    <row r="52" spans="1:11" x14ac:dyDescent="0.25">
      <c r="A52" s="30"/>
      <c r="B52" s="38">
        <f t="shared" si="32"/>
        <v>4</v>
      </c>
      <c r="C52" s="32"/>
      <c r="D52" s="33"/>
      <c r="E52" s="34"/>
      <c r="F52" s="35"/>
      <c r="G52" s="35"/>
      <c r="H52" s="35">
        <f t="shared" si="0"/>
        <v>0</v>
      </c>
      <c r="I52" s="36">
        <f t="shared" si="1"/>
        <v>0</v>
      </c>
      <c r="J52" s="36"/>
      <c r="K52" s="36"/>
    </row>
    <row r="53" spans="1:11" x14ac:dyDescent="0.25">
      <c r="A53" s="30"/>
      <c r="B53" s="40">
        <f t="shared" si="33"/>
        <v>5</v>
      </c>
      <c r="C53" s="32"/>
      <c r="D53" s="33">
        <f t="shared" ref="D53" si="43">SUM(C49:C53)</f>
        <v>0</v>
      </c>
      <c r="E53" s="34"/>
      <c r="F53" s="35"/>
      <c r="G53" s="35"/>
      <c r="H53" s="35">
        <f t="shared" si="0"/>
        <v>0</v>
      </c>
      <c r="I53" s="36">
        <f t="shared" si="1"/>
        <v>0</v>
      </c>
      <c r="J53" s="36">
        <f t="shared" ref="J53" si="44">IF(D53&gt;$D$6,$J$6*(D53-$D$6),0)</f>
        <v>0</v>
      </c>
      <c r="K53" s="36">
        <f t="shared" ref="K53" si="45">IF(SUM(I49:I53)&gt;J53,SUM(I49:I53),J53)</f>
        <v>0</v>
      </c>
    </row>
    <row r="54" spans="1:11" x14ac:dyDescent="0.25">
      <c r="A54" s="30">
        <f>'[2]Grades TK-3'!A19</f>
        <v>44634</v>
      </c>
      <c r="B54" s="37">
        <f t="shared" si="29"/>
        <v>1</v>
      </c>
      <c r="C54" s="32"/>
      <c r="D54" s="33"/>
      <c r="E54" s="34"/>
      <c r="F54" s="35"/>
      <c r="G54" s="35"/>
      <c r="H54" s="35">
        <f t="shared" si="0"/>
        <v>0</v>
      </c>
      <c r="I54" s="36">
        <f t="shared" si="1"/>
        <v>0</v>
      </c>
      <c r="J54" s="36"/>
      <c r="K54" s="36"/>
    </row>
    <row r="55" spans="1:11" x14ac:dyDescent="0.25">
      <c r="A55" s="30"/>
      <c r="B55" s="38">
        <f t="shared" si="30"/>
        <v>2</v>
      </c>
      <c r="C55" s="32"/>
      <c r="D55" s="33"/>
      <c r="E55" s="34"/>
      <c r="F55" s="35"/>
      <c r="G55" s="35"/>
      <c r="H55" s="35">
        <f t="shared" si="0"/>
        <v>0</v>
      </c>
      <c r="I55" s="36">
        <f t="shared" si="1"/>
        <v>0</v>
      </c>
      <c r="J55" s="36"/>
      <c r="K55" s="36"/>
    </row>
    <row r="56" spans="1:11" x14ac:dyDescent="0.25">
      <c r="A56" s="30"/>
      <c r="B56" s="38">
        <f t="shared" si="31"/>
        <v>3</v>
      </c>
      <c r="C56" s="32"/>
      <c r="D56" s="33"/>
      <c r="E56" s="34"/>
      <c r="F56" s="35"/>
      <c r="G56" s="35"/>
      <c r="H56" s="35">
        <f t="shared" si="0"/>
        <v>0</v>
      </c>
      <c r="I56" s="36">
        <f t="shared" si="1"/>
        <v>0</v>
      </c>
      <c r="J56" s="36"/>
      <c r="K56" s="36"/>
    </row>
    <row r="57" spans="1:11" x14ac:dyDescent="0.25">
      <c r="A57" s="30"/>
      <c r="B57" s="38">
        <f t="shared" si="32"/>
        <v>4</v>
      </c>
      <c r="C57" s="32"/>
      <c r="D57" s="33"/>
      <c r="E57" s="34"/>
      <c r="F57" s="35"/>
      <c r="G57" s="35"/>
      <c r="H57" s="35">
        <f t="shared" si="0"/>
        <v>0</v>
      </c>
      <c r="I57" s="36">
        <f t="shared" si="1"/>
        <v>0</v>
      </c>
      <c r="J57" s="36"/>
      <c r="K57" s="36"/>
    </row>
    <row r="58" spans="1:11" x14ac:dyDescent="0.25">
      <c r="A58" s="30"/>
      <c r="B58" s="40">
        <f t="shared" si="33"/>
        <v>5</v>
      </c>
      <c r="C58" s="32"/>
      <c r="D58" s="33">
        <f t="shared" ref="D58" si="46">SUM(C54:C58)</f>
        <v>0</v>
      </c>
      <c r="E58" s="34"/>
      <c r="F58" s="35"/>
      <c r="G58" s="35"/>
      <c r="H58" s="35">
        <f t="shared" si="0"/>
        <v>0</v>
      </c>
      <c r="I58" s="36">
        <f t="shared" si="1"/>
        <v>0</v>
      </c>
      <c r="J58" s="36">
        <f t="shared" ref="J58" si="47">IF(D58&gt;$D$6,$J$6*(D58-$D$6),0)</f>
        <v>0</v>
      </c>
      <c r="K58" s="36">
        <f t="shared" ref="K58" si="48">IF(SUM(I54:I58)&gt;J58,SUM(I54:I58),J58)</f>
        <v>0</v>
      </c>
    </row>
    <row r="59" spans="1:11" x14ac:dyDescent="0.25">
      <c r="A59" s="30">
        <f>'[2]Grades TK-3'!A20</f>
        <v>44635</v>
      </c>
      <c r="B59" s="37">
        <f t="shared" si="29"/>
        <v>1</v>
      </c>
      <c r="C59" s="32"/>
      <c r="D59" s="33"/>
      <c r="E59" s="34"/>
      <c r="F59" s="35"/>
      <c r="G59" s="35"/>
      <c r="H59" s="35">
        <f t="shared" si="0"/>
        <v>0</v>
      </c>
      <c r="I59" s="36">
        <f t="shared" si="1"/>
        <v>0</v>
      </c>
      <c r="J59" s="36"/>
      <c r="K59" s="36"/>
    </row>
    <row r="60" spans="1:11" x14ac:dyDescent="0.25">
      <c r="A60" s="30"/>
      <c r="B60" s="38">
        <f t="shared" si="30"/>
        <v>2</v>
      </c>
      <c r="C60" s="32"/>
      <c r="D60" s="33"/>
      <c r="E60" s="34"/>
      <c r="F60" s="35"/>
      <c r="G60" s="35"/>
      <c r="H60" s="35">
        <f t="shared" si="0"/>
        <v>0</v>
      </c>
      <c r="I60" s="36">
        <f t="shared" si="1"/>
        <v>0</v>
      </c>
      <c r="J60" s="36"/>
      <c r="K60" s="36"/>
    </row>
    <row r="61" spans="1:11" x14ac:dyDescent="0.25">
      <c r="A61" s="30"/>
      <c r="B61" s="38">
        <f t="shared" si="31"/>
        <v>3</v>
      </c>
      <c r="C61" s="32"/>
      <c r="D61" s="33"/>
      <c r="E61" s="34"/>
      <c r="F61" s="35"/>
      <c r="G61" s="35"/>
      <c r="H61" s="35">
        <f t="shared" si="0"/>
        <v>0</v>
      </c>
      <c r="I61" s="36">
        <f t="shared" si="1"/>
        <v>0</v>
      </c>
      <c r="J61" s="36"/>
      <c r="K61" s="36"/>
    </row>
    <row r="62" spans="1:11" x14ac:dyDescent="0.25">
      <c r="A62" s="30"/>
      <c r="B62" s="38">
        <f t="shared" si="32"/>
        <v>4</v>
      </c>
      <c r="C62" s="32"/>
      <c r="D62" s="33"/>
      <c r="E62" s="34"/>
      <c r="F62" s="35"/>
      <c r="G62" s="35"/>
      <c r="H62" s="35">
        <f t="shared" si="0"/>
        <v>0</v>
      </c>
      <c r="I62" s="36">
        <f t="shared" si="1"/>
        <v>0</v>
      </c>
      <c r="J62" s="36"/>
      <c r="K62" s="36"/>
    </row>
    <row r="63" spans="1:11" x14ac:dyDescent="0.25">
      <c r="A63" s="30"/>
      <c r="B63" s="40">
        <f t="shared" si="33"/>
        <v>5</v>
      </c>
      <c r="C63" s="32"/>
      <c r="D63" s="33">
        <f t="shared" ref="D63" si="49">SUM(C59:C63)</f>
        <v>0</v>
      </c>
      <c r="E63" s="34"/>
      <c r="F63" s="35"/>
      <c r="G63" s="35"/>
      <c r="H63" s="35">
        <f t="shared" si="0"/>
        <v>0</v>
      </c>
      <c r="I63" s="36">
        <f t="shared" si="1"/>
        <v>0</v>
      </c>
      <c r="J63" s="36">
        <f t="shared" ref="J63" si="50">IF(D63&gt;$D$6,$J$6*(D63-$D$6),0)</f>
        <v>0</v>
      </c>
      <c r="K63" s="36">
        <f t="shared" ref="K63" si="51">IF(SUM(I59:I63)&gt;J63,SUM(I59:I63),J63)</f>
        <v>0</v>
      </c>
    </row>
    <row r="64" spans="1:11" x14ac:dyDescent="0.25">
      <c r="A64" s="30">
        <f>'[2]Grades TK-3'!A21</f>
        <v>44636</v>
      </c>
      <c r="B64" s="37">
        <f t="shared" si="29"/>
        <v>1</v>
      </c>
      <c r="C64" s="32"/>
      <c r="D64" s="33"/>
      <c r="E64" s="34"/>
      <c r="F64" s="35"/>
      <c r="G64" s="35"/>
      <c r="H64" s="35">
        <f t="shared" si="0"/>
        <v>0</v>
      </c>
      <c r="I64" s="36">
        <f t="shared" si="1"/>
        <v>0</v>
      </c>
      <c r="J64" s="36"/>
      <c r="K64" s="36"/>
    </row>
    <row r="65" spans="1:11" x14ac:dyDescent="0.25">
      <c r="A65" s="30"/>
      <c r="B65" s="38">
        <f t="shared" si="30"/>
        <v>2</v>
      </c>
      <c r="C65" s="32"/>
      <c r="D65" s="33"/>
      <c r="E65" s="34"/>
      <c r="F65" s="35"/>
      <c r="G65" s="35"/>
      <c r="H65" s="35">
        <f t="shared" si="0"/>
        <v>0</v>
      </c>
      <c r="I65" s="36">
        <f t="shared" si="1"/>
        <v>0</v>
      </c>
      <c r="J65" s="36"/>
      <c r="K65" s="36"/>
    </row>
    <row r="66" spans="1:11" x14ac:dyDescent="0.25">
      <c r="A66" s="30"/>
      <c r="B66" s="38">
        <f t="shared" si="31"/>
        <v>3</v>
      </c>
      <c r="C66" s="32"/>
      <c r="D66" s="33"/>
      <c r="E66" s="34"/>
      <c r="F66" s="35"/>
      <c r="G66" s="35"/>
      <c r="H66" s="35">
        <f t="shared" si="0"/>
        <v>0</v>
      </c>
      <c r="I66" s="36">
        <f t="shared" si="1"/>
        <v>0</v>
      </c>
      <c r="J66" s="36"/>
      <c r="K66" s="36"/>
    </row>
    <row r="67" spans="1:11" x14ac:dyDescent="0.25">
      <c r="A67" s="30"/>
      <c r="B67" s="38">
        <f t="shared" si="32"/>
        <v>4</v>
      </c>
      <c r="C67" s="32"/>
      <c r="D67" s="33"/>
      <c r="E67" s="34"/>
      <c r="F67" s="35"/>
      <c r="G67" s="35"/>
      <c r="H67" s="35">
        <f t="shared" si="0"/>
        <v>0</v>
      </c>
      <c r="I67" s="36">
        <f t="shared" si="1"/>
        <v>0</v>
      </c>
      <c r="J67" s="36"/>
      <c r="K67" s="36"/>
    </row>
    <row r="68" spans="1:11" x14ac:dyDescent="0.25">
      <c r="A68" s="30"/>
      <c r="B68" s="40">
        <f t="shared" si="33"/>
        <v>5</v>
      </c>
      <c r="C68" s="32"/>
      <c r="D68" s="33">
        <f t="shared" ref="D68" si="52">SUM(C64:C68)</f>
        <v>0</v>
      </c>
      <c r="E68" s="34"/>
      <c r="F68" s="35"/>
      <c r="G68" s="35"/>
      <c r="H68" s="35">
        <f t="shared" si="0"/>
        <v>0</v>
      </c>
      <c r="I68" s="36">
        <f t="shared" si="1"/>
        <v>0</v>
      </c>
      <c r="J68" s="36">
        <f t="shared" ref="J68" si="53">IF(D68&gt;$D$6,$J$6*(D68-$D$6),0)</f>
        <v>0</v>
      </c>
      <c r="K68" s="36">
        <f t="shared" ref="K68" si="54">IF(SUM(I64:I68)&gt;J68,SUM(I64:I68),J68)</f>
        <v>0</v>
      </c>
    </row>
    <row r="69" spans="1:11" x14ac:dyDescent="0.25">
      <c r="A69" s="30">
        <f>'[2]Grades TK-3'!A22</f>
        <v>44637</v>
      </c>
      <c r="B69" s="37">
        <f t="shared" si="29"/>
        <v>1</v>
      </c>
      <c r="C69" s="32"/>
      <c r="D69" s="33"/>
      <c r="E69" s="34"/>
      <c r="F69" s="35"/>
      <c r="G69" s="35"/>
      <c r="H69" s="35">
        <f t="shared" si="0"/>
        <v>0</v>
      </c>
      <c r="I69" s="36">
        <f t="shared" si="1"/>
        <v>0</v>
      </c>
      <c r="J69" s="36"/>
      <c r="K69" s="36"/>
    </row>
    <row r="70" spans="1:11" x14ac:dyDescent="0.25">
      <c r="A70" s="30"/>
      <c r="B70" s="38">
        <f t="shared" si="30"/>
        <v>2</v>
      </c>
      <c r="C70" s="32"/>
      <c r="D70" s="33"/>
      <c r="E70" s="34"/>
      <c r="F70" s="35"/>
      <c r="G70" s="35"/>
      <c r="H70" s="35">
        <f t="shared" si="0"/>
        <v>0</v>
      </c>
      <c r="I70" s="36">
        <f t="shared" si="1"/>
        <v>0</v>
      </c>
      <c r="J70" s="36"/>
      <c r="K70" s="36"/>
    </row>
    <row r="71" spans="1:11" x14ac:dyDescent="0.25">
      <c r="A71" s="30"/>
      <c r="B71" s="38">
        <f t="shared" si="31"/>
        <v>3</v>
      </c>
      <c r="C71" s="32"/>
      <c r="D71" s="33"/>
      <c r="E71" s="34"/>
      <c r="F71" s="35"/>
      <c r="G71" s="35"/>
      <c r="H71" s="35">
        <f t="shared" si="0"/>
        <v>0</v>
      </c>
      <c r="I71" s="36">
        <f t="shared" si="1"/>
        <v>0</v>
      </c>
      <c r="J71" s="36"/>
      <c r="K71" s="36"/>
    </row>
    <row r="72" spans="1:11" x14ac:dyDescent="0.25">
      <c r="A72" s="30"/>
      <c r="B72" s="38">
        <f t="shared" si="32"/>
        <v>4</v>
      </c>
      <c r="C72" s="32"/>
      <c r="D72" s="33"/>
      <c r="E72" s="34"/>
      <c r="F72" s="35"/>
      <c r="G72" s="35"/>
      <c r="H72" s="35">
        <f t="shared" si="0"/>
        <v>0</v>
      </c>
      <c r="I72" s="36">
        <f t="shared" si="1"/>
        <v>0</v>
      </c>
      <c r="J72" s="36"/>
      <c r="K72" s="36"/>
    </row>
    <row r="73" spans="1:11" x14ac:dyDescent="0.25">
      <c r="A73" s="30"/>
      <c r="B73" s="40">
        <f t="shared" si="33"/>
        <v>5</v>
      </c>
      <c r="C73" s="32"/>
      <c r="D73" s="33">
        <f t="shared" ref="D73" si="55">SUM(C69:C73)</f>
        <v>0</v>
      </c>
      <c r="E73" s="34"/>
      <c r="F73" s="35"/>
      <c r="G73" s="35"/>
      <c r="H73" s="35">
        <f t="shared" si="0"/>
        <v>0</v>
      </c>
      <c r="I73" s="36">
        <f t="shared" si="1"/>
        <v>0</v>
      </c>
      <c r="J73" s="36">
        <f t="shared" ref="J73" si="56">IF(D73&gt;$D$6,$J$6*(D73-$D$6),0)</f>
        <v>0</v>
      </c>
      <c r="K73" s="36">
        <f t="shared" ref="K73" si="57">IF(SUM(I69:I73)&gt;J73,SUM(I69:I73),J73)</f>
        <v>0</v>
      </c>
    </row>
    <row r="74" spans="1:11" x14ac:dyDescent="0.25">
      <c r="A74" s="30">
        <f>'[2]Grades TK-3'!A23</f>
        <v>44638</v>
      </c>
      <c r="B74" s="37">
        <f t="shared" si="29"/>
        <v>1</v>
      </c>
      <c r="C74" s="32"/>
      <c r="D74" s="33"/>
      <c r="E74" s="34"/>
      <c r="F74" s="35"/>
      <c r="G74" s="35"/>
      <c r="H74" s="35">
        <f t="shared" ref="H74:H123" si="58">IF(C74&gt;$C$6,(C74-$C$6)*$H$6,0)</f>
        <v>0</v>
      </c>
      <c r="I74" s="36">
        <f t="shared" ref="I74:I123" si="59">H74</f>
        <v>0</v>
      </c>
      <c r="J74" s="36"/>
      <c r="K74" s="36"/>
    </row>
    <row r="75" spans="1:11" x14ac:dyDescent="0.25">
      <c r="A75" s="30"/>
      <c r="B75" s="38">
        <f t="shared" si="30"/>
        <v>2</v>
      </c>
      <c r="C75" s="32"/>
      <c r="D75" s="33"/>
      <c r="E75" s="34"/>
      <c r="F75" s="35"/>
      <c r="G75" s="35"/>
      <c r="H75" s="35">
        <f t="shared" si="58"/>
        <v>0</v>
      </c>
      <c r="I75" s="36">
        <f t="shared" si="59"/>
        <v>0</v>
      </c>
      <c r="J75" s="36"/>
      <c r="K75" s="36"/>
    </row>
    <row r="76" spans="1:11" x14ac:dyDescent="0.25">
      <c r="A76" s="30"/>
      <c r="B76" s="38">
        <f t="shared" si="31"/>
        <v>3</v>
      </c>
      <c r="C76" s="32"/>
      <c r="D76" s="33"/>
      <c r="E76" s="34"/>
      <c r="F76" s="35"/>
      <c r="G76" s="35"/>
      <c r="H76" s="35">
        <f t="shared" si="58"/>
        <v>0</v>
      </c>
      <c r="I76" s="36">
        <f t="shared" si="59"/>
        <v>0</v>
      </c>
      <c r="J76" s="36"/>
      <c r="K76" s="36"/>
    </row>
    <row r="77" spans="1:11" x14ac:dyDescent="0.25">
      <c r="A77" s="30"/>
      <c r="B77" s="38">
        <f t="shared" si="32"/>
        <v>4</v>
      </c>
      <c r="C77" s="32"/>
      <c r="D77" s="33"/>
      <c r="E77" s="34"/>
      <c r="F77" s="35"/>
      <c r="G77" s="35"/>
      <c r="H77" s="35">
        <f t="shared" si="58"/>
        <v>0</v>
      </c>
      <c r="I77" s="36">
        <f t="shared" si="59"/>
        <v>0</v>
      </c>
      <c r="J77" s="36"/>
      <c r="K77" s="36"/>
    </row>
    <row r="78" spans="1:11" x14ac:dyDescent="0.25">
      <c r="A78" s="30"/>
      <c r="B78" s="40">
        <f t="shared" si="33"/>
        <v>5</v>
      </c>
      <c r="C78" s="32"/>
      <c r="D78" s="33">
        <f t="shared" ref="D78" si="60">SUM(C74:C78)</f>
        <v>0</v>
      </c>
      <c r="E78" s="34"/>
      <c r="F78" s="35"/>
      <c r="G78" s="35"/>
      <c r="H78" s="35">
        <f t="shared" si="58"/>
        <v>0</v>
      </c>
      <c r="I78" s="36">
        <f t="shared" si="59"/>
        <v>0</v>
      </c>
      <c r="J78" s="36">
        <f t="shared" ref="J78" si="61">IF(D78&gt;$D$6,$J$6*(D78-$D$6),0)</f>
        <v>0</v>
      </c>
      <c r="K78" s="36">
        <f t="shared" ref="K78" si="62">IF(SUM(I74:I78)&gt;J78,SUM(I74:I78),J78)</f>
        <v>0</v>
      </c>
    </row>
    <row r="79" spans="1:11" x14ac:dyDescent="0.25">
      <c r="A79" s="30">
        <f>'[2]Grades TK-3'!A24</f>
        <v>44641</v>
      </c>
      <c r="B79" s="37">
        <f t="shared" si="29"/>
        <v>1</v>
      </c>
      <c r="C79" s="32"/>
      <c r="D79" s="33"/>
      <c r="E79" s="34"/>
      <c r="F79" s="35"/>
      <c r="G79" s="35"/>
      <c r="H79" s="35">
        <f t="shared" si="58"/>
        <v>0</v>
      </c>
      <c r="I79" s="36">
        <f t="shared" si="59"/>
        <v>0</v>
      </c>
      <c r="J79" s="36"/>
      <c r="K79" s="36"/>
    </row>
    <row r="80" spans="1:11" x14ac:dyDescent="0.25">
      <c r="A80" s="30"/>
      <c r="B80" s="38">
        <f t="shared" si="30"/>
        <v>2</v>
      </c>
      <c r="C80" s="32"/>
      <c r="D80" s="33"/>
      <c r="E80" s="34"/>
      <c r="F80" s="35"/>
      <c r="G80" s="35"/>
      <c r="H80" s="35">
        <f t="shared" si="58"/>
        <v>0</v>
      </c>
      <c r="I80" s="36">
        <f t="shared" si="59"/>
        <v>0</v>
      </c>
      <c r="J80" s="36"/>
      <c r="K80" s="36"/>
    </row>
    <row r="81" spans="1:11" x14ac:dyDescent="0.25">
      <c r="A81" s="30"/>
      <c r="B81" s="38">
        <f t="shared" si="31"/>
        <v>3</v>
      </c>
      <c r="C81" s="32"/>
      <c r="D81" s="33"/>
      <c r="E81" s="34"/>
      <c r="F81" s="35"/>
      <c r="G81" s="35"/>
      <c r="H81" s="35">
        <f t="shared" si="58"/>
        <v>0</v>
      </c>
      <c r="I81" s="36">
        <f t="shared" si="59"/>
        <v>0</v>
      </c>
      <c r="J81" s="36"/>
      <c r="K81" s="36"/>
    </row>
    <row r="82" spans="1:11" x14ac:dyDescent="0.25">
      <c r="A82" s="30"/>
      <c r="B82" s="38">
        <f t="shared" si="32"/>
        <v>4</v>
      </c>
      <c r="C82" s="32"/>
      <c r="D82" s="33"/>
      <c r="E82" s="34"/>
      <c r="F82" s="35"/>
      <c r="G82" s="35"/>
      <c r="H82" s="35">
        <f t="shared" si="58"/>
        <v>0</v>
      </c>
      <c r="I82" s="36">
        <f t="shared" si="59"/>
        <v>0</v>
      </c>
      <c r="J82" s="36"/>
      <c r="K82" s="36"/>
    </row>
    <row r="83" spans="1:11" x14ac:dyDescent="0.25">
      <c r="A83" s="30"/>
      <c r="B83" s="40">
        <f t="shared" si="33"/>
        <v>5</v>
      </c>
      <c r="C83" s="32"/>
      <c r="D83" s="33">
        <f t="shared" ref="D83" si="63">SUM(C79:C83)</f>
        <v>0</v>
      </c>
      <c r="E83" s="34"/>
      <c r="F83" s="35"/>
      <c r="G83" s="35"/>
      <c r="H83" s="35">
        <f t="shared" si="58"/>
        <v>0</v>
      </c>
      <c r="I83" s="36">
        <f t="shared" si="59"/>
        <v>0</v>
      </c>
      <c r="J83" s="36">
        <f t="shared" ref="J83" si="64">IF(D83&gt;$D$6,$J$6*(D83-$D$6),0)</f>
        <v>0</v>
      </c>
      <c r="K83" s="36">
        <f t="shared" ref="K83" si="65">IF(SUM(I79:I83)&gt;J83,SUM(I79:I83),J83)</f>
        <v>0</v>
      </c>
    </row>
    <row r="84" spans="1:11" x14ac:dyDescent="0.25">
      <c r="A84" s="30">
        <f>'[2]Grades TK-3'!A25</f>
        <v>44642</v>
      </c>
      <c r="B84" s="37">
        <f t="shared" si="29"/>
        <v>1</v>
      </c>
      <c r="C84" s="32"/>
      <c r="D84" s="33"/>
      <c r="E84" s="34"/>
      <c r="F84" s="35"/>
      <c r="G84" s="35"/>
      <c r="H84" s="35">
        <f t="shared" si="58"/>
        <v>0</v>
      </c>
      <c r="I84" s="36">
        <f t="shared" si="59"/>
        <v>0</v>
      </c>
      <c r="J84" s="36"/>
      <c r="K84" s="36"/>
    </row>
    <row r="85" spans="1:11" x14ac:dyDescent="0.25">
      <c r="A85" s="30"/>
      <c r="B85" s="38">
        <f t="shared" si="30"/>
        <v>2</v>
      </c>
      <c r="C85" s="32"/>
      <c r="D85" s="33"/>
      <c r="E85" s="34"/>
      <c r="F85" s="35"/>
      <c r="G85" s="35"/>
      <c r="H85" s="35">
        <f t="shared" si="58"/>
        <v>0</v>
      </c>
      <c r="I85" s="36">
        <f t="shared" si="59"/>
        <v>0</v>
      </c>
      <c r="J85" s="36"/>
      <c r="K85" s="36"/>
    </row>
    <row r="86" spans="1:11" x14ac:dyDescent="0.25">
      <c r="A86" s="30"/>
      <c r="B86" s="38">
        <f t="shared" si="31"/>
        <v>3</v>
      </c>
      <c r="C86" s="32"/>
      <c r="D86" s="33"/>
      <c r="E86" s="34"/>
      <c r="F86" s="35"/>
      <c r="G86" s="35"/>
      <c r="H86" s="35">
        <f t="shared" si="58"/>
        <v>0</v>
      </c>
      <c r="I86" s="36">
        <f t="shared" si="59"/>
        <v>0</v>
      </c>
      <c r="J86" s="36"/>
      <c r="K86" s="36"/>
    </row>
    <row r="87" spans="1:11" x14ac:dyDescent="0.25">
      <c r="A87" s="30"/>
      <c r="B87" s="38">
        <f t="shared" si="32"/>
        <v>4</v>
      </c>
      <c r="C87" s="32"/>
      <c r="D87" s="33"/>
      <c r="E87" s="34"/>
      <c r="F87" s="35"/>
      <c r="G87" s="35"/>
      <c r="H87" s="35">
        <f t="shared" si="58"/>
        <v>0</v>
      </c>
      <c r="I87" s="36">
        <f t="shared" si="59"/>
        <v>0</v>
      </c>
      <c r="J87" s="36"/>
      <c r="K87" s="36"/>
    </row>
    <row r="88" spans="1:11" x14ac:dyDescent="0.25">
      <c r="A88" s="30"/>
      <c r="B88" s="40">
        <f t="shared" si="33"/>
        <v>5</v>
      </c>
      <c r="C88" s="32"/>
      <c r="D88" s="33">
        <f t="shared" ref="D88" si="66">SUM(C84:C88)</f>
        <v>0</v>
      </c>
      <c r="E88" s="34"/>
      <c r="F88" s="35"/>
      <c r="G88" s="35"/>
      <c r="H88" s="35">
        <f t="shared" si="58"/>
        <v>0</v>
      </c>
      <c r="I88" s="36">
        <f t="shared" si="59"/>
        <v>0</v>
      </c>
      <c r="J88" s="36">
        <f t="shared" ref="J88" si="67">IF(D88&gt;$D$6,$J$6*(D88-$D$6),0)</f>
        <v>0</v>
      </c>
      <c r="K88" s="36">
        <f t="shared" ref="K88" si="68">IF(SUM(I84:I88)&gt;J88,SUM(I84:I88),J88)</f>
        <v>0</v>
      </c>
    </row>
    <row r="89" spans="1:11" x14ac:dyDescent="0.25">
      <c r="A89" s="30">
        <f>'[2]Grades TK-3'!A26</f>
        <v>44643</v>
      </c>
      <c r="B89" s="37">
        <f t="shared" si="29"/>
        <v>1</v>
      </c>
      <c r="C89" s="32"/>
      <c r="D89" s="33"/>
      <c r="E89" s="34"/>
      <c r="F89" s="35"/>
      <c r="G89" s="35"/>
      <c r="H89" s="35">
        <f t="shared" si="58"/>
        <v>0</v>
      </c>
      <c r="I89" s="36">
        <f t="shared" si="59"/>
        <v>0</v>
      </c>
      <c r="J89" s="36"/>
      <c r="K89" s="36"/>
    </row>
    <row r="90" spans="1:11" x14ac:dyDescent="0.25">
      <c r="A90" s="30"/>
      <c r="B90" s="38">
        <f t="shared" si="30"/>
        <v>2</v>
      </c>
      <c r="C90" s="32"/>
      <c r="D90" s="33"/>
      <c r="E90" s="34"/>
      <c r="F90" s="35"/>
      <c r="G90" s="35"/>
      <c r="H90" s="35">
        <f t="shared" si="58"/>
        <v>0</v>
      </c>
      <c r="I90" s="36">
        <f t="shared" si="59"/>
        <v>0</v>
      </c>
      <c r="J90" s="36"/>
      <c r="K90" s="36"/>
    </row>
    <row r="91" spans="1:11" x14ac:dyDescent="0.25">
      <c r="A91" s="30"/>
      <c r="B91" s="38">
        <f t="shared" si="31"/>
        <v>3</v>
      </c>
      <c r="C91" s="32"/>
      <c r="D91" s="33"/>
      <c r="E91" s="34"/>
      <c r="F91" s="35"/>
      <c r="G91" s="35"/>
      <c r="H91" s="35">
        <f t="shared" si="58"/>
        <v>0</v>
      </c>
      <c r="I91" s="36">
        <f t="shared" si="59"/>
        <v>0</v>
      </c>
      <c r="J91" s="36"/>
      <c r="K91" s="36"/>
    </row>
    <row r="92" spans="1:11" x14ac:dyDescent="0.25">
      <c r="A92" s="30"/>
      <c r="B92" s="38">
        <f t="shared" si="32"/>
        <v>4</v>
      </c>
      <c r="C92" s="32"/>
      <c r="D92" s="33"/>
      <c r="E92" s="34"/>
      <c r="F92" s="35"/>
      <c r="G92" s="35"/>
      <c r="H92" s="35">
        <f t="shared" si="58"/>
        <v>0</v>
      </c>
      <c r="I92" s="36">
        <f t="shared" si="59"/>
        <v>0</v>
      </c>
      <c r="J92" s="36"/>
      <c r="K92" s="36"/>
    </row>
    <row r="93" spans="1:11" x14ac:dyDescent="0.25">
      <c r="A93" s="30"/>
      <c r="B93" s="40">
        <f t="shared" si="33"/>
        <v>5</v>
      </c>
      <c r="C93" s="32"/>
      <c r="D93" s="33">
        <f t="shared" ref="D93" si="69">SUM(C89:C93)</f>
        <v>0</v>
      </c>
      <c r="E93" s="34"/>
      <c r="F93" s="35"/>
      <c r="G93" s="35"/>
      <c r="H93" s="35">
        <f t="shared" si="58"/>
        <v>0</v>
      </c>
      <c r="I93" s="36">
        <f t="shared" si="59"/>
        <v>0</v>
      </c>
      <c r="J93" s="36">
        <f t="shared" ref="J93" si="70">IF(D93&gt;$D$6,$J$6*(D93-$D$6),0)</f>
        <v>0</v>
      </c>
      <c r="K93" s="36">
        <f t="shared" ref="K93" si="71">IF(SUM(I89:I93)&gt;J93,SUM(I89:I93),J93)</f>
        <v>0</v>
      </c>
    </row>
    <row r="94" spans="1:11" x14ac:dyDescent="0.25">
      <c r="A94" s="30">
        <f>'[2]Grades TK-3'!A27</f>
        <v>44644</v>
      </c>
      <c r="B94" s="37">
        <f t="shared" si="29"/>
        <v>1</v>
      </c>
      <c r="C94" s="32"/>
      <c r="D94" s="33"/>
      <c r="E94" s="34"/>
      <c r="F94" s="35"/>
      <c r="G94" s="35"/>
      <c r="H94" s="35">
        <f t="shared" si="58"/>
        <v>0</v>
      </c>
      <c r="I94" s="36">
        <f t="shared" si="59"/>
        <v>0</v>
      </c>
      <c r="J94" s="36"/>
      <c r="K94" s="36"/>
    </row>
    <row r="95" spans="1:11" x14ac:dyDescent="0.25">
      <c r="A95" s="30"/>
      <c r="B95" s="38">
        <f t="shared" si="30"/>
        <v>2</v>
      </c>
      <c r="C95" s="32"/>
      <c r="D95" s="33"/>
      <c r="E95" s="34"/>
      <c r="F95" s="35"/>
      <c r="G95" s="35"/>
      <c r="H95" s="35">
        <f t="shared" si="58"/>
        <v>0</v>
      </c>
      <c r="I95" s="36">
        <f t="shared" si="59"/>
        <v>0</v>
      </c>
      <c r="J95" s="36"/>
      <c r="K95" s="36"/>
    </row>
    <row r="96" spans="1:11" x14ac:dyDescent="0.25">
      <c r="A96" s="30"/>
      <c r="B96" s="38">
        <f t="shared" si="31"/>
        <v>3</v>
      </c>
      <c r="C96" s="32"/>
      <c r="D96" s="33"/>
      <c r="E96" s="34"/>
      <c r="F96" s="35"/>
      <c r="G96" s="35"/>
      <c r="H96" s="35">
        <f t="shared" si="58"/>
        <v>0</v>
      </c>
      <c r="I96" s="36">
        <f t="shared" si="59"/>
        <v>0</v>
      </c>
      <c r="J96" s="36"/>
      <c r="K96" s="36"/>
    </row>
    <row r="97" spans="1:11" x14ac:dyDescent="0.25">
      <c r="A97" s="30"/>
      <c r="B97" s="38">
        <f t="shared" si="32"/>
        <v>4</v>
      </c>
      <c r="C97" s="32"/>
      <c r="D97" s="33"/>
      <c r="E97" s="34"/>
      <c r="F97" s="35"/>
      <c r="G97" s="35"/>
      <c r="H97" s="35">
        <f t="shared" si="58"/>
        <v>0</v>
      </c>
      <c r="I97" s="36">
        <f t="shared" si="59"/>
        <v>0</v>
      </c>
      <c r="J97" s="36"/>
      <c r="K97" s="36"/>
    </row>
    <row r="98" spans="1:11" x14ac:dyDescent="0.25">
      <c r="A98" s="30"/>
      <c r="B98" s="40">
        <f t="shared" si="33"/>
        <v>5</v>
      </c>
      <c r="C98" s="32"/>
      <c r="D98" s="33">
        <f t="shared" ref="D98" si="72">SUM(C94:C98)</f>
        <v>0</v>
      </c>
      <c r="E98" s="34"/>
      <c r="F98" s="35"/>
      <c r="G98" s="35"/>
      <c r="H98" s="35">
        <f t="shared" si="58"/>
        <v>0</v>
      </c>
      <c r="I98" s="36">
        <f t="shared" si="59"/>
        <v>0</v>
      </c>
      <c r="J98" s="36">
        <f t="shared" ref="J98" si="73">IF(D98&gt;$D$6,$J$6*(D98-$D$6),0)</f>
        <v>0</v>
      </c>
      <c r="K98" s="36">
        <f t="shared" ref="K98" si="74">IF(SUM(I94:I98)&gt;J98,SUM(I94:I98),J98)</f>
        <v>0</v>
      </c>
    </row>
    <row r="99" spans="1:11" x14ac:dyDescent="0.25">
      <c r="A99" s="30">
        <f>'[2]Grades TK-3'!A28</f>
        <v>44645</v>
      </c>
      <c r="B99" s="37">
        <f t="shared" si="29"/>
        <v>1</v>
      </c>
      <c r="C99" s="32"/>
      <c r="D99" s="33"/>
      <c r="E99" s="34"/>
      <c r="F99" s="35"/>
      <c r="G99" s="35"/>
      <c r="H99" s="35">
        <f t="shared" si="58"/>
        <v>0</v>
      </c>
      <c r="I99" s="36">
        <f t="shared" si="59"/>
        <v>0</v>
      </c>
      <c r="J99" s="36"/>
      <c r="K99" s="36"/>
    </row>
    <row r="100" spans="1:11" x14ac:dyDescent="0.25">
      <c r="A100" s="30"/>
      <c r="B100" s="38">
        <f t="shared" si="30"/>
        <v>2</v>
      </c>
      <c r="C100" s="32"/>
      <c r="D100" s="33"/>
      <c r="E100" s="34"/>
      <c r="F100" s="35"/>
      <c r="G100" s="35"/>
      <c r="H100" s="35">
        <f t="shared" si="58"/>
        <v>0</v>
      </c>
      <c r="I100" s="36">
        <f t="shared" si="59"/>
        <v>0</v>
      </c>
      <c r="J100" s="36"/>
      <c r="K100" s="36"/>
    </row>
    <row r="101" spans="1:11" x14ac:dyDescent="0.25">
      <c r="A101" s="30"/>
      <c r="B101" s="38">
        <f t="shared" si="31"/>
        <v>3</v>
      </c>
      <c r="C101" s="32"/>
      <c r="D101" s="33"/>
      <c r="E101" s="34"/>
      <c r="F101" s="35"/>
      <c r="G101" s="35"/>
      <c r="H101" s="35">
        <f t="shared" si="58"/>
        <v>0</v>
      </c>
      <c r="I101" s="36">
        <f t="shared" si="59"/>
        <v>0</v>
      </c>
      <c r="J101" s="36"/>
      <c r="K101" s="36"/>
    </row>
    <row r="102" spans="1:11" x14ac:dyDescent="0.25">
      <c r="A102" s="30"/>
      <c r="B102" s="38">
        <f t="shared" si="32"/>
        <v>4</v>
      </c>
      <c r="C102" s="32"/>
      <c r="D102" s="33"/>
      <c r="E102" s="34"/>
      <c r="F102" s="35"/>
      <c r="G102" s="35"/>
      <c r="H102" s="35">
        <f t="shared" si="58"/>
        <v>0</v>
      </c>
      <c r="I102" s="36">
        <f t="shared" si="59"/>
        <v>0</v>
      </c>
      <c r="J102" s="36"/>
      <c r="K102" s="36"/>
    </row>
    <row r="103" spans="1:11" x14ac:dyDescent="0.25">
      <c r="A103" s="30"/>
      <c r="B103" s="40">
        <f t="shared" si="33"/>
        <v>5</v>
      </c>
      <c r="C103" s="32"/>
      <c r="D103" s="33">
        <f t="shared" ref="D103" si="75">SUM(C99:C103)</f>
        <v>0</v>
      </c>
      <c r="E103" s="34"/>
      <c r="F103" s="35"/>
      <c r="G103" s="35"/>
      <c r="H103" s="35">
        <f t="shared" si="58"/>
        <v>0</v>
      </c>
      <c r="I103" s="36">
        <f t="shared" si="59"/>
        <v>0</v>
      </c>
      <c r="J103" s="36">
        <f t="shared" ref="J103" si="76">IF(D103&gt;$D$6,$J$6*(D103-$D$6),0)</f>
        <v>0</v>
      </c>
      <c r="K103" s="36">
        <f t="shared" ref="K103" si="77">IF(SUM(I99:I103)&gt;J103,SUM(I99:I103),J103)</f>
        <v>0</v>
      </c>
    </row>
    <row r="104" spans="1:11" x14ac:dyDescent="0.25">
      <c r="A104" s="30">
        <f>'[2]Grades TK-3'!A29</f>
        <v>44648</v>
      </c>
      <c r="B104" s="37">
        <f t="shared" si="29"/>
        <v>1</v>
      </c>
      <c r="C104" s="32"/>
      <c r="D104" s="33"/>
      <c r="E104" s="34"/>
      <c r="F104" s="35"/>
      <c r="G104" s="35"/>
      <c r="H104" s="35">
        <f t="shared" si="58"/>
        <v>0</v>
      </c>
      <c r="I104" s="36">
        <f t="shared" si="59"/>
        <v>0</v>
      </c>
      <c r="J104" s="36"/>
      <c r="K104" s="36"/>
    </row>
    <row r="105" spans="1:11" x14ac:dyDescent="0.25">
      <c r="A105" s="30"/>
      <c r="B105" s="38">
        <f t="shared" si="30"/>
        <v>2</v>
      </c>
      <c r="C105" s="32"/>
      <c r="D105" s="33"/>
      <c r="E105" s="34"/>
      <c r="F105" s="35"/>
      <c r="G105" s="35"/>
      <c r="H105" s="35">
        <f t="shared" si="58"/>
        <v>0</v>
      </c>
      <c r="I105" s="36">
        <f t="shared" si="59"/>
        <v>0</v>
      </c>
      <c r="J105" s="36"/>
      <c r="K105" s="36"/>
    </row>
    <row r="106" spans="1:11" x14ac:dyDescent="0.25">
      <c r="A106" s="30"/>
      <c r="B106" s="38">
        <f t="shared" si="31"/>
        <v>3</v>
      </c>
      <c r="C106" s="32"/>
      <c r="D106" s="33"/>
      <c r="E106" s="34"/>
      <c r="F106" s="35"/>
      <c r="G106" s="35"/>
      <c r="H106" s="35">
        <f t="shared" si="58"/>
        <v>0</v>
      </c>
      <c r="I106" s="36">
        <f t="shared" si="59"/>
        <v>0</v>
      </c>
      <c r="J106" s="36"/>
      <c r="K106" s="36"/>
    </row>
    <row r="107" spans="1:11" x14ac:dyDescent="0.25">
      <c r="A107" s="30"/>
      <c r="B107" s="38">
        <f t="shared" si="32"/>
        <v>4</v>
      </c>
      <c r="C107" s="32"/>
      <c r="D107" s="33"/>
      <c r="E107" s="34"/>
      <c r="F107" s="35"/>
      <c r="G107" s="35"/>
      <c r="H107" s="35">
        <f t="shared" si="58"/>
        <v>0</v>
      </c>
      <c r="I107" s="36">
        <f t="shared" si="59"/>
        <v>0</v>
      </c>
      <c r="J107" s="36"/>
      <c r="K107" s="36"/>
    </row>
    <row r="108" spans="1:11" x14ac:dyDescent="0.25">
      <c r="A108" s="30"/>
      <c r="B108" s="40">
        <f t="shared" si="33"/>
        <v>5</v>
      </c>
      <c r="C108" s="32"/>
      <c r="D108" s="33">
        <f t="shared" ref="D108" si="78">SUM(C104:C108)</f>
        <v>0</v>
      </c>
      <c r="E108" s="34"/>
      <c r="F108" s="35"/>
      <c r="G108" s="35"/>
      <c r="H108" s="35">
        <f t="shared" si="58"/>
        <v>0</v>
      </c>
      <c r="I108" s="36">
        <f t="shared" si="59"/>
        <v>0</v>
      </c>
      <c r="J108" s="36">
        <f t="shared" ref="J108" si="79">IF(D108&gt;$D$6,$J$6*(D108-$D$6),0)</f>
        <v>0</v>
      </c>
      <c r="K108" s="36">
        <f t="shared" ref="K108" si="80">IF(SUM(I104:I108)&gt;J108,SUM(I104:I108),J108)</f>
        <v>0</v>
      </c>
    </row>
    <row r="109" spans="1:11" x14ac:dyDescent="0.25">
      <c r="A109" s="30">
        <f>'[2]Grades TK-3'!A30</f>
        <v>44649</v>
      </c>
      <c r="B109" s="37">
        <f t="shared" si="29"/>
        <v>1</v>
      </c>
      <c r="C109" s="32"/>
      <c r="D109" s="33"/>
      <c r="E109" s="34"/>
      <c r="F109" s="35"/>
      <c r="G109" s="35"/>
      <c r="H109" s="35">
        <f t="shared" si="58"/>
        <v>0</v>
      </c>
      <c r="I109" s="36">
        <f t="shared" si="59"/>
        <v>0</v>
      </c>
      <c r="J109" s="36"/>
      <c r="K109" s="36"/>
    </row>
    <row r="110" spans="1:11" x14ac:dyDescent="0.25">
      <c r="A110" s="30"/>
      <c r="B110" s="38">
        <f t="shared" si="30"/>
        <v>2</v>
      </c>
      <c r="C110" s="32"/>
      <c r="D110" s="33"/>
      <c r="E110" s="34"/>
      <c r="F110" s="35"/>
      <c r="G110" s="35"/>
      <c r="H110" s="35">
        <f t="shared" si="58"/>
        <v>0</v>
      </c>
      <c r="I110" s="36">
        <f t="shared" si="59"/>
        <v>0</v>
      </c>
      <c r="J110" s="36"/>
      <c r="K110" s="36"/>
    </row>
    <row r="111" spans="1:11" x14ac:dyDescent="0.25">
      <c r="A111" s="30"/>
      <c r="B111" s="38">
        <f t="shared" si="31"/>
        <v>3</v>
      </c>
      <c r="C111" s="32"/>
      <c r="D111" s="33"/>
      <c r="E111" s="34"/>
      <c r="F111" s="35"/>
      <c r="G111" s="35"/>
      <c r="H111" s="35">
        <f t="shared" si="58"/>
        <v>0</v>
      </c>
      <c r="I111" s="36">
        <f t="shared" si="59"/>
        <v>0</v>
      </c>
      <c r="J111" s="36"/>
      <c r="K111" s="36"/>
    </row>
    <row r="112" spans="1:11" x14ac:dyDescent="0.25">
      <c r="A112" s="30"/>
      <c r="B112" s="38">
        <f t="shared" si="32"/>
        <v>4</v>
      </c>
      <c r="C112" s="32"/>
      <c r="D112" s="33"/>
      <c r="E112" s="34"/>
      <c r="F112" s="35"/>
      <c r="G112" s="35"/>
      <c r="H112" s="35">
        <f t="shared" si="58"/>
        <v>0</v>
      </c>
      <c r="I112" s="36">
        <f t="shared" si="59"/>
        <v>0</v>
      </c>
      <c r="J112" s="36"/>
      <c r="K112" s="36"/>
    </row>
    <row r="113" spans="1:11" x14ac:dyDescent="0.25">
      <c r="A113" s="30"/>
      <c r="B113" s="40">
        <f t="shared" si="33"/>
        <v>5</v>
      </c>
      <c r="C113" s="32"/>
      <c r="D113" s="33">
        <f t="shared" ref="D113" si="81">SUM(C109:C113)</f>
        <v>0</v>
      </c>
      <c r="E113" s="34"/>
      <c r="F113" s="35"/>
      <c r="G113" s="35"/>
      <c r="H113" s="35">
        <f t="shared" si="58"/>
        <v>0</v>
      </c>
      <c r="I113" s="36">
        <f t="shared" si="59"/>
        <v>0</v>
      </c>
      <c r="J113" s="36">
        <f t="shared" ref="J113" si="82">IF(D113&gt;$D$6,$J$6*(D113-$D$6),0)</f>
        <v>0</v>
      </c>
      <c r="K113" s="36">
        <f t="shared" ref="K113" si="83">IF(SUM(I109:I113)&gt;J113,SUM(I109:I113),J113)</f>
        <v>0</v>
      </c>
    </row>
    <row r="114" spans="1:11" x14ac:dyDescent="0.25">
      <c r="A114" s="30">
        <f>'[2]Grades TK-3'!A31</f>
        <v>44650</v>
      </c>
      <c r="B114" s="37">
        <f t="shared" si="29"/>
        <v>1</v>
      </c>
      <c r="C114" s="32"/>
      <c r="D114" s="33"/>
      <c r="E114" s="34"/>
      <c r="F114" s="35"/>
      <c r="G114" s="35"/>
      <c r="H114" s="35">
        <f t="shared" si="58"/>
        <v>0</v>
      </c>
      <c r="I114" s="36">
        <f t="shared" si="59"/>
        <v>0</v>
      </c>
      <c r="J114" s="36"/>
      <c r="K114" s="36"/>
    </row>
    <row r="115" spans="1:11" x14ac:dyDescent="0.25">
      <c r="A115" s="30"/>
      <c r="B115" s="38">
        <f t="shared" si="30"/>
        <v>2</v>
      </c>
      <c r="C115" s="32"/>
      <c r="D115" s="33"/>
      <c r="E115" s="34"/>
      <c r="F115" s="35"/>
      <c r="G115" s="35"/>
      <c r="H115" s="35">
        <f t="shared" si="58"/>
        <v>0</v>
      </c>
      <c r="I115" s="36">
        <f t="shared" si="59"/>
        <v>0</v>
      </c>
      <c r="J115" s="36"/>
      <c r="K115" s="36"/>
    </row>
    <row r="116" spans="1:11" x14ac:dyDescent="0.25">
      <c r="A116" s="30"/>
      <c r="B116" s="38">
        <f t="shared" si="31"/>
        <v>3</v>
      </c>
      <c r="C116" s="32"/>
      <c r="D116" s="33"/>
      <c r="E116" s="34"/>
      <c r="F116" s="35"/>
      <c r="G116" s="35"/>
      <c r="H116" s="35">
        <f t="shared" si="58"/>
        <v>0</v>
      </c>
      <c r="I116" s="36">
        <f t="shared" si="59"/>
        <v>0</v>
      </c>
      <c r="J116" s="36"/>
      <c r="K116" s="36"/>
    </row>
    <row r="117" spans="1:11" x14ac:dyDescent="0.25">
      <c r="A117" s="30"/>
      <c r="B117" s="38">
        <f t="shared" si="32"/>
        <v>4</v>
      </c>
      <c r="C117" s="32"/>
      <c r="D117" s="33"/>
      <c r="E117" s="34"/>
      <c r="F117" s="35"/>
      <c r="G117" s="35"/>
      <c r="H117" s="35">
        <f t="shared" si="58"/>
        <v>0</v>
      </c>
      <c r="I117" s="36">
        <f t="shared" si="59"/>
        <v>0</v>
      </c>
      <c r="J117" s="36"/>
      <c r="K117" s="36"/>
    </row>
    <row r="118" spans="1:11" x14ac:dyDescent="0.25">
      <c r="A118" s="30"/>
      <c r="B118" s="40">
        <f t="shared" si="33"/>
        <v>5</v>
      </c>
      <c r="C118" s="32"/>
      <c r="D118" s="33">
        <f t="shared" ref="D118" si="84">SUM(C114:C118)</f>
        <v>0</v>
      </c>
      <c r="E118" s="34"/>
      <c r="F118" s="35"/>
      <c r="G118" s="35"/>
      <c r="H118" s="35">
        <f t="shared" si="58"/>
        <v>0</v>
      </c>
      <c r="I118" s="36">
        <f t="shared" si="59"/>
        <v>0</v>
      </c>
      <c r="J118" s="36">
        <f t="shared" ref="J118" si="85">IF(D118&gt;$D$6,$J$6*(D118-$D$6),0)</f>
        <v>0</v>
      </c>
      <c r="K118" s="36">
        <f t="shared" ref="K118" si="86">IF(SUM(I114:I118)&gt;J118,SUM(I114:I118),J118)</f>
        <v>0</v>
      </c>
    </row>
    <row r="119" spans="1:11" x14ac:dyDescent="0.25">
      <c r="A119" s="30">
        <f>'[2]Grades TK-3'!A32</f>
        <v>44651</v>
      </c>
      <c r="B119" s="37">
        <f t="shared" si="29"/>
        <v>1</v>
      </c>
      <c r="C119" s="32"/>
      <c r="D119" s="33"/>
      <c r="E119" s="34"/>
      <c r="F119" s="35"/>
      <c r="G119" s="35"/>
      <c r="H119" s="35">
        <f t="shared" si="58"/>
        <v>0</v>
      </c>
      <c r="I119" s="36">
        <f t="shared" si="59"/>
        <v>0</v>
      </c>
      <c r="J119" s="36"/>
      <c r="K119" s="36"/>
    </row>
    <row r="120" spans="1:11" x14ac:dyDescent="0.25">
      <c r="A120" s="30"/>
      <c r="B120" s="38">
        <f t="shared" si="30"/>
        <v>2</v>
      </c>
      <c r="C120" s="32"/>
      <c r="D120" s="33"/>
      <c r="E120" s="34"/>
      <c r="F120" s="35"/>
      <c r="G120" s="35"/>
      <c r="H120" s="35">
        <f t="shared" si="58"/>
        <v>0</v>
      </c>
      <c r="I120" s="36">
        <f t="shared" si="59"/>
        <v>0</v>
      </c>
      <c r="J120" s="36"/>
      <c r="K120" s="36"/>
    </row>
    <row r="121" spans="1:11" x14ac:dyDescent="0.25">
      <c r="A121" s="30"/>
      <c r="B121" s="38">
        <f t="shared" si="31"/>
        <v>3</v>
      </c>
      <c r="C121" s="32"/>
      <c r="D121" s="33"/>
      <c r="E121" s="34"/>
      <c r="F121" s="35"/>
      <c r="G121" s="35"/>
      <c r="H121" s="35">
        <f t="shared" si="58"/>
        <v>0</v>
      </c>
      <c r="I121" s="36">
        <f t="shared" si="59"/>
        <v>0</v>
      </c>
      <c r="J121" s="36"/>
      <c r="K121" s="36"/>
    </row>
    <row r="122" spans="1:11" x14ac:dyDescent="0.25">
      <c r="A122" s="30"/>
      <c r="B122" s="38">
        <f t="shared" si="32"/>
        <v>4</v>
      </c>
      <c r="C122" s="32"/>
      <c r="D122" s="33"/>
      <c r="E122" s="34"/>
      <c r="F122" s="35"/>
      <c r="G122" s="35"/>
      <c r="H122" s="35">
        <f t="shared" si="58"/>
        <v>0</v>
      </c>
      <c r="I122" s="36">
        <f t="shared" si="59"/>
        <v>0</v>
      </c>
      <c r="J122" s="36"/>
      <c r="K122" s="36"/>
    </row>
    <row r="123" spans="1:11" x14ac:dyDescent="0.25">
      <c r="A123" s="30"/>
      <c r="B123" s="38">
        <f t="shared" si="33"/>
        <v>5</v>
      </c>
      <c r="C123" s="41"/>
      <c r="D123" s="33">
        <f t="shared" ref="D123" si="87">SUM(C119:C123)</f>
        <v>0</v>
      </c>
      <c r="E123" s="34"/>
      <c r="F123" s="35"/>
      <c r="G123" s="35"/>
      <c r="H123" s="35">
        <f t="shared" si="58"/>
        <v>0</v>
      </c>
      <c r="I123" s="36">
        <f t="shared" si="59"/>
        <v>0</v>
      </c>
      <c r="J123" s="36">
        <f t="shared" ref="J123" si="88">IF(D123&gt;$D$6,$J$6*(D123-$D$6),0)</f>
        <v>0</v>
      </c>
      <c r="K123" s="36">
        <f t="shared" ref="K123" si="89">IF(SUM(I119:I123)&gt;J123,SUM(I119:I123),J123)</f>
        <v>0</v>
      </c>
    </row>
    <row r="124" spans="1:11" ht="19.5" thickBot="1" x14ac:dyDescent="0.35">
      <c r="A124" s="42" t="s">
        <v>15</v>
      </c>
      <c r="B124" s="43"/>
      <c r="C124" s="44"/>
      <c r="D124" s="45"/>
      <c r="E124" s="45"/>
      <c r="F124" s="46"/>
      <c r="G124" s="46"/>
      <c r="H124" s="47"/>
      <c r="I124" s="48"/>
      <c r="J124" s="48"/>
      <c r="K124" s="49">
        <f>SUM(K9:K123)</f>
        <v>0</v>
      </c>
    </row>
    <row r="125" spans="1:11" ht="8.1" customHeight="1" thickTop="1" x14ac:dyDescent="0.25">
      <c r="A125" s="4"/>
      <c r="B125" s="50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51" t="s">
        <v>16</v>
      </c>
      <c r="B126" s="50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8.1" customHeight="1" x14ac:dyDescent="0.25">
      <c r="A127" s="4"/>
      <c r="B127" s="50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52" t="s">
        <v>17</v>
      </c>
      <c r="B128" s="50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53" t="s">
        <v>18</v>
      </c>
      <c r="B129" s="50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9.9499999999999993" customHeight="1" x14ac:dyDescent="0.25">
      <c r="A130" s="3"/>
      <c r="B130" s="54"/>
      <c r="D130" s="3"/>
      <c r="E130" s="3"/>
    </row>
    <row r="131" spans="1:11" x14ac:dyDescent="0.25">
      <c r="C131" s="57"/>
      <c r="E131" s="2"/>
    </row>
    <row r="132" spans="1:11" x14ac:dyDescent="0.25">
      <c r="A132" s="58" t="s">
        <v>19</v>
      </c>
      <c r="B132" s="59"/>
      <c r="C132" s="60"/>
      <c r="D132" s="60"/>
      <c r="E132" s="2"/>
      <c r="G132" s="61" t="s">
        <v>9</v>
      </c>
      <c r="H132" s="61"/>
    </row>
    <row r="133" spans="1:11" ht="9.9499999999999993" customHeight="1" x14ac:dyDescent="0.25">
      <c r="A133" s="3"/>
      <c r="B133" s="54"/>
      <c r="D133" s="3"/>
      <c r="E133" s="2"/>
    </row>
    <row r="134" spans="1:11" x14ac:dyDescent="0.25">
      <c r="A134" s="62"/>
      <c r="B134" s="63"/>
      <c r="C134" s="64"/>
      <c r="D134" s="65"/>
      <c r="E134" s="2"/>
    </row>
    <row r="135" spans="1:11" ht="17.25" x14ac:dyDescent="0.25">
      <c r="A135" s="58" t="s">
        <v>20</v>
      </c>
      <c r="B135" s="66"/>
      <c r="C135" s="67"/>
      <c r="D135" s="68"/>
      <c r="E135" s="2"/>
      <c r="G135" s="61" t="s">
        <v>9</v>
      </c>
      <c r="H135" s="61"/>
    </row>
    <row r="136" spans="1:11" x14ac:dyDescent="0.25">
      <c r="A136" s="69"/>
      <c r="B136" s="70"/>
      <c r="C136" s="71"/>
      <c r="D136" s="71"/>
      <c r="E136" s="2"/>
      <c r="G136" s="2"/>
      <c r="H136" s="2"/>
    </row>
    <row r="137" spans="1:11" ht="9.9499999999999993" customHeight="1" x14ac:dyDescent="0.25">
      <c r="A137" s="3"/>
      <c r="B137" s="54"/>
      <c r="D137" s="3"/>
      <c r="E137" s="3"/>
    </row>
    <row r="138" spans="1:11" x14ac:dyDescent="0.25">
      <c r="A138" s="3" t="s">
        <v>21</v>
      </c>
      <c r="B138" s="54"/>
      <c r="D138" s="3"/>
      <c r="E138" s="3"/>
    </row>
    <row r="139" spans="1:11" ht="18.75" x14ac:dyDescent="0.3">
      <c r="A139" s="73" t="s">
        <v>22</v>
      </c>
      <c r="B139" s="73"/>
      <c r="C139" s="73"/>
      <c r="D139" s="73"/>
      <c r="E139" s="73"/>
      <c r="F139" s="73"/>
    </row>
  </sheetData>
  <sheetProtection algorithmName="SHA-512" hashValue="xKXu+TBJPCdMi5yuVRx9k4C4mVo5F5CLNn2SEoFVEebQTudBWxtU7bUb2050J671V1OmpVDyXmNP24z23wY5IQ==" saltValue="WAftwhgBNtp1kde+IzsU3Q==" spinCount="100000" sheet="1" objects="1" scenarios="1"/>
  <mergeCells count="6">
    <mergeCell ref="A139:F139"/>
    <mergeCell ref="B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2021-08-02T20:40:02Z</dcterms:created>
  <dcterms:modified xsi:type="dcterms:W3CDTF">2021-08-03T21:36:50Z</dcterms:modified>
</cp:coreProperties>
</file>