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w SLPA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s="1"/>
  <c r="A19" i="1"/>
  <c r="A18" i="1"/>
  <c r="A17" i="1"/>
  <c r="D16" i="1"/>
  <c r="G16" i="1" s="1"/>
  <c r="G23" i="1" s="1"/>
  <c r="A15" i="1"/>
  <c r="A14" i="1"/>
  <c r="D10" i="1"/>
  <c r="G9" i="1" s="1"/>
  <c r="A3" i="1"/>
  <c r="A1" i="1"/>
</calcChain>
</file>

<file path=xl/sharedStrings.xml><?xml version="1.0" encoding="utf-8"?>
<sst xmlns="http://schemas.openxmlformats.org/spreadsheetml/2006/main" count="23" uniqueCount="19">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</sst>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September/00%20SE%20Overage%20Claim%20Sheet%20Sept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1st - September 30th</v>
          </cell>
        </row>
        <row r="13">
          <cell r="A13">
            <v>44462</v>
          </cell>
        </row>
        <row r="14">
          <cell r="A14">
            <v>44463</v>
          </cell>
        </row>
        <row r="17">
          <cell r="A17">
            <v>44467</v>
          </cell>
        </row>
        <row r="18">
          <cell r="A18">
            <v>44468</v>
          </cell>
        </row>
        <row r="19">
          <cell r="A19">
            <v>44469</v>
          </cell>
        </row>
      </sheetData>
      <sheetData sheetId="8">
        <row r="1">
          <cell r="A1" t="str">
            <v>2021-22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34"/>
  <sheetViews>
    <sheetView tabSelected="1" workbookViewId="0">
      <selection activeCell="D17" sqref="D17"/>
    </sheetView>
  </sheetViews>
  <sheetFormatPr defaultRowHeight="15" x14ac:dyDescent="0.25"/>
  <cols>
    <col min="1" max="1" width="10.28515625" style="9" customWidth="1"/>
    <col min="2" max="2" width="4.7109375" style="9" customWidth="1"/>
    <col min="3" max="3" width="4.42578125" style="9" customWidth="1"/>
    <col min="4" max="4" width="15" style="9" customWidth="1"/>
    <col min="5" max="5" width="9.140625" style="9" customWidth="1"/>
    <col min="6" max="6" width="12" style="9" customWidth="1"/>
    <col min="7" max="7" width="13.7109375" style="9" customWidth="1"/>
  </cols>
  <sheetData>
    <row r="1" spans="1:7" ht="15.75" x14ac:dyDescent="0.25">
      <c r="A1" s="1" t="str">
        <f>'[1]SLP Overage TK - 22'!A1</f>
        <v>2021-22</v>
      </c>
      <c r="B1" s="44" t="s">
        <v>0</v>
      </c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'[1]SLP Overage PreK only'!$A$3</f>
        <v>September 1st - September 30th</v>
      </c>
      <c r="B3" s="45"/>
      <c r="C3" s="45"/>
      <c r="D3" s="45"/>
      <c r="E3" s="45"/>
      <c r="F3" s="45"/>
      <c r="G3" s="45"/>
    </row>
    <row r="5" spans="1:7" x14ac:dyDescent="0.25">
      <c r="A5" s="2" t="s">
        <v>2</v>
      </c>
      <c r="B5" s="46" t="s">
        <v>3</v>
      </c>
      <c r="C5" s="46"/>
      <c r="D5" s="46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x14ac:dyDescent="0.25">
      <c r="A8" s="7" t="s">
        <v>6</v>
      </c>
      <c r="B8" s="8">
        <v>1</v>
      </c>
    </row>
    <row r="9" spans="1:7" s="13" customFormat="1" x14ac:dyDescent="0.25">
      <c r="A9" s="10"/>
      <c r="B9" s="10"/>
      <c r="C9" s="10"/>
      <c r="D9" s="10" t="s">
        <v>7</v>
      </c>
      <c r="E9" s="11"/>
      <c r="F9" s="12" t="s">
        <v>8</v>
      </c>
      <c r="G9" s="10">
        <f>D10</f>
        <v>80</v>
      </c>
    </row>
    <row r="10" spans="1:7" s="13" customFormat="1" x14ac:dyDescent="0.25">
      <c r="A10" s="10"/>
      <c r="B10" s="10"/>
      <c r="C10" s="10"/>
      <c r="D10" s="10">
        <f>(55*B7)+((B7*B8*25))</f>
        <v>80</v>
      </c>
      <c r="E10" s="11"/>
      <c r="F10" s="10"/>
      <c r="G10" s="14">
        <v>10</v>
      </c>
    </row>
    <row r="11" spans="1:7" s="13" customFormat="1" x14ac:dyDescent="0.25">
      <c r="A11" s="15"/>
      <c r="B11" s="15"/>
      <c r="C11" s="15"/>
      <c r="D11" s="15" t="s">
        <v>9</v>
      </c>
      <c r="E11" s="16"/>
      <c r="F11" s="16"/>
      <c r="G11" s="16"/>
    </row>
    <row r="12" spans="1:7" s="13" customFormat="1" x14ac:dyDescent="0.25">
      <c r="A12" s="15" t="s">
        <v>10</v>
      </c>
      <c r="B12" s="15"/>
      <c r="C12" s="15"/>
      <c r="D12" s="15" t="s">
        <v>11</v>
      </c>
      <c r="E12" s="16"/>
      <c r="F12" s="16"/>
      <c r="G12" s="15" t="s">
        <v>12</v>
      </c>
    </row>
    <row r="13" spans="1:7" x14ac:dyDescent="0.25">
      <c r="A13" s="17"/>
      <c r="B13" s="17"/>
      <c r="C13" s="17"/>
      <c r="D13" s="18">
        <v>0</v>
      </c>
      <c r="F13" s="19"/>
      <c r="G13" s="20"/>
    </row>
    <row r="14" spans="1:7" x14ac:dyDescent="0.25">
      <c r="A14" s="17">
        <f>'[1]SLP Overage PreK only'!A13</f>
        <v>44462</v>
      </c>
      <c r="B14" s="17"/>
      <c r="C14" s="17"/>
      <c r="D14" s="21">
        <v>0</v>
      </c>
      <c r="F14" s="19"/>
      <c r="G14" s="20"/>
    </row>
    <row r="15" spans="1:7" x14ac:dyDescent="0.25">
      <c r="A15" s="17">
        <f>'[1]SLP Overage PreK only'!A14</f>
        <v>44463</v>
      </c>
      <c r="B15" s="17"/>
      <c r="C15" s="17"/>
      <c r="D15" s="21">
        <v>0</v>
      </c>
      <c r="F15" s="19"/>
      <c r="G15" s="20"/>
    </row>
    <row r="16" spans="1:7" x14ac:dyDescent="0.25">
      <c r="A16" s="47" t="s">
        <v>13</v>
      </c>
      <c r="B16" s="47"/>
      <c r="C16" s="48"/>
      <c r="D16" s="22" t="e">
        <f>ROUNDUP(AVERAGEIF(D14:D15,"&lt;&gt;0"),0)</f>
        <v>#DIV/0!</v>
      </c>
      <c r="F16" s="19"/>
      <c r="G16" s="19" t="e">
        <f t="shared" ref="G16" si="0">IF(D16&gt;$D$10,(D16-$D$10)*$G$10,0)</f>
        <v>#DIV/0!</v>
      </c>
    </row>
    <row r="17" spans="1:7" x14ac:dyDescent="0.25">
      <c r="A17" s="17">
        <f>'[1]SLP Overage PreK only'!A17</f>
        <v>44467</v>
      </c>
      <c r="B17" s="17"/>
      <c r="C17" s="17"/>
      <c r="D17" s="21">
        <v>0</v>
      </c>
      <c r="F17" s="19"/>
      <c r="G17" s="20"/>
    </row>
    <row r="18" spans="1:7" x14ac:dyDescent="0.25">
      <c r="A18" s="17">
        <f>'[1]SLP Overage PreK only'!A18</f>
        <v>44468</v>
      </c>
      <c r="B18" s="17"/>
      <c r="C18" s="17"/>
      <c r="D18" s="21">
        <v>0</v>
      </c>
      <c r="F18" s="19"/>
      <c r="G18" s="20"/>
    </row>
    <row r="19" spans="1:7" x14ac:dyDescent="0.25">
      <c r="A19" s="17">
        <f>'[1]SLP Overage PreK only'!A19</f>
        <v>44469</v>
      </c>
      <c r="B19" s="17"/>
      <c r="C19" s="17"/>
      <c r="D19" s="21">
        <v>0</v>
      </c>
      <c r="F19" s="19"/>
      <c r="G19" s="20"/>
    </row>
    <row r="20" spans="1:7" x14ac:dyDescent="0.25">
      <c r="A20" s="17"/>
      <c r="B20" s="17"/>
      <c r="C20" s="17"/>
      <c r="D20" s="18">
        <v>0</v>
      </c>
      <c r="F20" s="19"/>
      <c r="G20" s="20"/>
    </row>
    <row r="21" spans="1:7" x14ac:dyDescent="0.25">
      <c r="A21" s="17"/>
      <c r="B21" s="17"/>
      <c r="C21" s="17"/>
      <c r="D21" s="18">
        <v>0</v>
      </c>
      <c r="F21" s="19"/>
      <c r="G21" s="20"/>
    </row>
    <row r="22" spans="1:7" x14ac:dyDescent="0.25">
      <c r="A22" s="47" t="s">
        <v>13</v>
      </c>
      <c r="B22" s="47"/>
      <c r="C22" s="48"/>
      <c r="D22" s="22" t="e">
        <f>ROUNDUP(AVERAGEIF(D17:D21,"&lt;&gt;0"),0)</f>
        <v>#DIV/0!</v>
      </c>
      <c r="F22" s="19"/>
      <c r="G22" s="19" t="e">
        <f>IF(D22&gt;$D$10,(D22-$D$10)*$G$10,0)</f>
        <v>#DIV/0!</v>
      </c>
    </row>
    <row r="23" spans="1:7" ht="15.75" x14ac:dyDescent="0.25">
      <c r="A23" s="23" t="s">
        <v>12</v>
      </c>
      <c r="B23" s="23"/>
      <c r="C23" s="23"/>
      <c r="D23" s="24"/>
      <c r="E23" s="25"/>
      <c r="F23" s="26"/>
      <c r="G23" s="27" t="e">
        <f>SUM(G13:G22)</f>
        <v>#DIV/0!</v>
      </c>
    </row>
    <row r="25" spans="1:7" x14ac:dyDescent="0.25">
      <c r="A25" s="28" t="s">
        <v>14</v>
      </c>
      <c r="B25" s="29"/>
      <c r="C25" s="29"/>
      <c r="D25" s="30"/>
      <c r="E25" s="30"/>
      <c r="F25" s="30"/>
      <c r="G25" s="30"/>
    </row>
    <row r="27" spans="1:7" x14ac:dyDescent="0.25">
      <c r="A27" s="31"/>
      <c r="B27" s="31"/>
      <c r="C27" s="31"/>
      <c r="D27" s="31"/>
      <c r="E27" s="32"/>
    </row>
    <row r="28" spans="1:7" x14ac:dyDescent="0.25">
      <c r="A28" s="33" t="s">
        <v>15</v>
      </c>
      <c r="B28" s="33"/>
      <c r="C28" s="33"/>
      <c r="D28" s="33"/>
      <c r="E28" s="34"/>
      <c r="F28" s="35" t="s">
        <v>10</v>
      </c>
      <c r="G28" s="35"/>
    </row>
    <row r="30" spans="1:7" x14ac:dyDescent="0.25">
      <c r="A30" s="36"/>
      <c r="B30" s="36"/>
      <c r="C30" s="36"/>
      <c r="D30" s="37"/>
      <c r="E30" s="32"/>
    </row>
    <row r="31" spans="1:7" x14ac:dyDescent="0.25">
      <c r="A31" s="43" t="s">
        <v>16</v>
      </c>
      <c r="B31" s="43"/>
      <c r="C31" s="43"/>
      <c r="D31" s="43"/>
      <c r="E31" s="34"/>
      <c r="F31" s="35" t="s">
        <v>10</v>
      </c>
      <c r="G31" s="35"/>
    </row>
    <row r="32" spans="1:7" x14ac:dyDescent="0.25">
      <c r="A32" s="38"/>
      <c r="B32" s="38"/>
      <c r="C32" s="38"/>
      <c r="D32" s="39"/>
      <c r="E32" s="32"/>
      <c r="F32" s="40"/>
      <c r="G32" s="40"/>
    </row>
    <row r="33" spans="1:7" x14ac:dyDescent="0.25">
      <c r="A33" s="30" t="s">
        <v>17</v>
      </c>
      <c r="B33" s="30"/>
      <c r="C33" s="30"/>
      <c r="D33" s="30"/>
      <c r="E33" s="30"/>
      <c r="F33" s="30"/>
      <c r="G33" s="30"/>
    </row>
    <row r="34" spans="1:7" x14ac:dyDescent="0.25">
      <c r="A34" s="41" t="s">
        <v>18</v>
      </c>
      <c r="B34" s="42"/>
      <c r="C34" s="42"/>
      <c r="D34" s="42"/>
      <c r="E34" s="42"/>
      <c r="F34" s="42"/>
      <c r="G34" s="42"/>
    </row>
  </sheetData>
  <sheetProtection algorithmName="SHA-512" hashValue="ndA5ryzRdDwRjt0ICOg8QqznX3K30sYzqGLf13ds7rAdhR3EDluIkrwD+Zj9FB3nELTv7lAiG6I8zI4OiOX8lQ==" saltValue="QWQdylxMtVXEnR6Wz9DWgA==" spinCount="100000" sheet="1" objects="1" scenarios="1"/>
  <protectedRanges>
    <protectedRange sqref="D18:D19" name="Total Week 4"/>
    <protectedRange sqref="B7:B8" name="FTE"/>
    <protectedRange sqref="G5" name="ID"/>
    <protectedRange sqref="B5 D5" name="Name"/>
  </protectedRanges>
  <mergeCells count="7">
    <mergeCell ref="A31:D31"/>
    <mergeCell ref="B1:G1"/>
    <mergeCell ref="A2:G2"/>
    <mergeCell ref="A3:G3"/>
    <mergeCell ref="B5:D5"/>
    <mergeCell ref="A16:C16"/>
    <mergeCell ref="A22:C22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2021-08-05T16:41:48Z</dcterms:created>
  <dcterms:modified xsi:type="dcterms:W3CDTF">2021-08-06T16:08:59Z</dcterms:modified>
</cp:coreProperties>
</file>