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K only\"/>
    </mc:Choice>
  </mc:AlternateContent>
  <bookViews>
    <workbookView xWindow="0" yWindow="0" windowWidth="25200" windowHeight="11880"/>
  </bookViews>
  <sheets>
    <sheet name="SLP Overage PreK only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A35" i="1"/>
  <c r="D34" i="1"/>
  <c r="G34" i="1" s="1"/>
  <c r="A33" i="1"/>
  <c r="A32" i="1"/>
  <c r="A31" i="1"/>
  <c r="A30" i="1"/>
  <c r="A29" i="1"/>
  <c r="D28" i="1"/>
  <c r="G28" i="1" s="1"/>
  <c r="A27" i="1"/>
  <c r="A26" i="1"/>
  <c r="A25" i="1"/>
  <c r="A24" i="1"/>
  <c r="D23" i="1"/>
  <c r="G23" i="1" s="1"/>
  <c r="A22" i="1"/>
  <c r="A21" i="1"/>
  <c r="A20" i="1"/>
  <c r="A19" i="1"/>
  <c r="A18" i="1"/>
  <c r="D17" i="1"/>
  <c r="G17" i="1" s="1"/>
  <c r="G37" i="1" s="1"/>
  <c r="A16" i="1"/>
  <c r="A15" i="1"/>
  <c r="A14" i="1"/>
  <c r="A13" i="1"/>
  <c r="A12" i="1"/>
  <c r="D9" i="1"/>
  <c r="G8" i="1" s="1"/>
  <c r="A3" i="1"/>
  <c r="A1" i="1"/>
</calcChain>
</file>

<file path=xl/sharedStrings.xml><?xml version="1.0" encoding="utf-8"?>
<sst xmlns="http://schemas.openxmlformats.org/spreadsheetml/2006/main" count="25" uniqueCount="18">
  <si>
    <t>CASELOAD OVERAGE CLAIM SHEET: SPEEECH/LANGUAGE</t>
  </si>
  <si>
    <t>PRESCHOOL ONLY</t>
  </si>
  <si>
    <t>NAME:</t>
  </si>
  <si>
    <t>Last Name, First Name</t>
  </si>
  <si>
    <t>Emp. ID #</t>
  </si>
  <si>
    <t>SLP FTE</t>
  </si>
  <si>
    <t>DISTRICT CAP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</si>
  <si>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</si>
  <si>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</si>
  <si>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</si>
  <si>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</si>
  <si>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</si>
  <si>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</si>
  <si>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Administrative Regulation 4218.</t>
  </si>
  <si>
    <t>Employee Signature</t>
  </si>
  <si>
    <t>Administrator/Supervisor Signature</t>
  </si>
  <si>
    <t>Account Code:</t>
  </si>
  <si>
    <t xml:space="preserve">   01-6500-0-1103-________-5730-1190-106-108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</si>
</sst>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3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0" fillId="0" borderId="0" xfId="0" applyFill="1" applyBorder="1" applyProtection="1"/>
    <xf numFmtId="0" fontId="6" fillId="0" borderId="5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5" xfId="0" applyFont="1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4" fontId="2" fillId="0" borderId="0" xfId="0" applyNumberFormat="1" applyFont="1" applyAlignment="1" applyProtection="1">
      <alignment horizontal="center"/>
    </xf>
    <xf numFmtId="0" fontId="6" fillId="0" borderId="5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January/00%20SE%20Overage%20Claim%20Sheet%20Januar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3rd - January 30th</v>
          </cell>
        </row>
        <row r="13">
          <cell r="A13">
            <v>44564</v>
          </cell>
        </row>
        <row r="14">
          <cell r="A14">
            <v>44565</v>
          </cell>
        </row>
        <row r="15">
          <cell r="A15">
            <v>44566</v>
          </cell>
        </row>
        <row r="16">
          <cell r="A16">
            <v>44567</v>
          </cell>
        </row>
        <row r="17">
          <cell r="A17">
            <v>44568</v>
          </cell>
        </row>
        <row r="18">
          <cell r="A18">
            <v>44571</v>
          </cell>
        </row>
        <row r="19">
          <cell r="A19">
            <v>44572</v>
          </cell>
        </row>
        <row r="20">
          <cell r="A20">
            <v>44573</v>
          </cell>
        </row>
        <row r="21">
          <cell r="A21">
            <v>44574</v>
          </cell>
        </row>
        <row r="22">
          <cell r="A22">
            <v>44575</v>
          </cell>
        </row>
        <row r="23">
          <cell r="A23">
            <v>44579</v>
          </cell>
        </row>
        <row r="24">
          <cell r="A24">
            <v>44580</v>
          </cell>
        </row>
        <row r="25">
          <cell r="A25">
            <v>44581</v>
          </cell>
        </row>
        <row r="26">
          <cell r="A26">
            <v>44582</v>
          </cell>
        </row>
        <row r="27">
          <cell r="A27">
            <v>44585</v>
          </cell>
        </row>
        <row r="28">
          <cell r="A28">
            <v>44586</v>
          </cell>
        </row>
        <row r="29">
          <cell r="A29">
            <v>44587</v>
          </cell>
        </row>
        <row r="30">
          <cell r="A30">
            <v>44588</v>
          </cell>
        </row>
        <row r="31">
          <cell r="A31">
            <v>44589</v>
          </cell>
        </row>
        <row r="32">
          <cell r="A32">
            <v>44592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</sheetPr>
  <dimension ref="A1:G48"/>
  <sheetViews>
    <sheetView tabSelected="1" workbookViewId="0">
      <selection activeCell="H9" sqref="H9"/>
    </sheetView>
  </sheetViews>
  <sheetFormatPr defaultRowHeight="15" x14ac:dyDescent="0.25"/>
  <cols>
    <col min="1" max="1" width="10.7109375" style="13" customWidth="1"/>
    <col min="2" max="2" width="5.140625" style="13" customWidth="1"/>
    <col min="3" max="3" width="4.5703125" style="13" customWidth="1"/>
    <col min="4" max="4" width="15" style="13" customWidth="1"/>
    <col min="5" max="5" width="7.42578125" style="13" customWidth="1"/>
    <col min="6" max="6" width="9.140625" style="13" customWidth="1"/>
    <col min="7" max="7" width="15.7109375" style="13" customWidth="1"/>
  </cols>
  <sheetData>
    <row r="1" spans="1:7" ht="15.75" x14ac:dyDescent="0.25">
      <c r="A1" s="1" t="str">
        <f>'[1]LEARNING CENTER'!A1</f>
        <v>2021-22</v>
      </c>
      <c r="B1" s="45" t="s">
        <v>0</v>
      </c>
      <c r="C1" s="45"/>
      <c r="D1" s="45"/>
      <c r="E1" s="45"/>
      <c r="F1" s="45"/>
      <c r="G1" s="45"/>
    </row>
    <row r="2" spans="1:7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6.5" thickBot="1" x14ac:dyDescent="0.3">
      <c r="A3" s="46" t="str">
        <f>'[2]RSP Caseload'!A3:T3</f>
        <v>January 3rd - January 30th</v>
      </c>
      <c r="B3" s="46"/>
      <c r="C3" s="46"/>
      <c r="D3" s="46"/>
      <c r="E3" s="46"/>
      <c r="F3" s="46"/>
      <c r="G3" s="46"/>
    </row>
    <row r="5" spans="1:7" x14ac:dyDescent="0.25">
      <c r="A5" s="2" t="s">
        <v>2</v>
      </c>
      <c r="B5" s="47" t="s">
        <v>3</v>
      </c>
      <c r="C5" s="47"/>
      <c r="D5" s="47"/>
      <c r="E5" s="3"/>
      <c r="F5" s="4" t="s">
        <v>4</v>
      </c>
      <c r="G5" s="5"/>
    </row>
    <row r="6" spans="1:7" x14ac:dyDescent="0.25">
      <c r="A6" s="6"/>
      <c r="B6" s="6"/>
      <c r="C6" s="7"/>
      <c r="D6" s="7"/>
      <c r="E6" s="8"/>
      <c r="F6" s="9"/>
      <c r="G6" s="10"/>
    </row>
    <row r="7" spans="1:7" x14ac:dyDescent="0.25">
      <c r="A7" s="11" t="s">
        <v>5</v>
      </c>
      <c r="B7" s="12">
        <v>1</v>
      </c>
    </row>
    <row r="8" spans="1:7" x14ac:dyDescent="0.25">
      <c r="A8" s="14"/>
      <c r="B8" s="14"/>
      <c r="C8" s="14"/>
      <c r="D8" s="14" t="s">
        <v>6</v>
      </c>
      <c r="E8" s="15"/>
      <c r="F8" s="15" t="s">
        <v>7</v>
      </c>
      <c r="G8" s="14">
        <f>D9</f>
        <v>36</v>
      </c>
    </row>
    <row r="9" spans="1:7" x14ac:dyDescent="0.25">
      <c r="A9" s="14"/>
      <c r="B9" s="14"/>
      <c r="C9" s="14"/>
      <c r="D9" s="14">
        <f>(36*B7)</f>
        <v>36</v>
      </c>
      <c r="E9" s="14"/>
      <c r="F9" s="14"/>
      <c r="G9" s="16">
        <v>10</v>
      </c>
    </row>
    <row r="10" spans="1:7" x14ac:dyDescent="0.25">
      <c r="A10" s="17"/>
      <c r="B10" s="17"/>
      <c r="C10" s="17"/>
      <c r="D10" s="17" t="s">
        <v>8</v>
      </c>
      <c r="E10" s="18"/>
      <c r="F10" s="18"/>
      <c r="G10" s="18"/>
    </row>
    <row r="11" spans="1:7" x14ac:dyDescent="0.25">
      <c r="A11" s="17" t="s">
        <v>9</v>
      </c>
      <c r="B11" s="17"/>
      <c r="C11" s="17"/>
      <c r="D11" s="17" t="s">
        <v>10</v>
      </c>
      <c r="E11" s="18"/>
      <c r="F11" s="18"/>
      <c r="G11" s="17" t="s">
        <v>11</v>
      </c>
    </row>
    <row r="12" spans="1:7" x14ac:dyDescent="0.25">
      <c r="A12" s="19">
        <f>'[2]RSP Caseload'!A13</f>
        <v>44564</v>
      </c>
      <c r="B12" s="19"/>
      <c r="C12" s="19"/>
      <c r="D12" s="20">
        <v>0</v>
      </c>
      <c r="F12" s="21"/>
      <c r="G12" s="22"/>
    </row>
    <row r="13" spans="1:7" x14ac:dyDescent="0.25">
      <c r="A13" s="19">
        <f>'[2]RSP Caseload'!A14</f>
        <v>44565</v>
      </c>
      <c r="B13" s="19"/>
      <c r="C13" s="19"/>
      <c r="D13" s="20">
        <v>0</v>
      </c>
      <c r="F13" s="21"/>
      <c r="G13" s="22"/>
    </row>
    <row r="14" spans="1:7" x14ac:dyDescent="0.25">
      <c r="A14" s="19">
        <f>'[2]RSP Caseload'!A15</f>
        <v>44566</v>
      </c>
      <c r="B14" s="19"/>
      <c r="C14" s="19"/>
      <c r="D14" s="20">
        <v>0</v>
      </c>
      <c r="F14" s="21"/>
      <c r="G14" s="22"/>
    </row>
    <row r="15" spans="1:7" x14ac:dyDescent="0.25">
      <c r="A15" s="19">
        <f>'[2]RSP Caseload'!A16</f>
        <v>44567</v>
      </c>
      <c r="B15" s="19"/>
      <c r="C15" s="19"/>
      <c r="D15" s="20">
        <v>0</v>
      </c>
      <c r="F15" s="21"/>
      <c r="G15" s="22"/>
    </row>
    <row r="16" spans="1:7" x14ac:dyDescent="0.25">
      <c r="A16" s="19">
        <f>'[2]RSP Caseload'!A17</f>
        <v>44568</v>
      </c>
      <c r="B16" s="19"/>
      <c r="C16" s="19"/>
      <c r="D16" s="20">
        <v>0</v>
      </c>
      <c r="F16" s="21"/>
      <c r="G16" s="22"/>
    </row>
    <row r="17" spans="1:7" x14ac:dyDescent="0.25">
      <c r="A17" s="42" t="s">
        <v>12</v>
      </c>
      <c r="B17" s="42"/>
      <c r="C17" s="42"/>
      <c r="D17" s="23" t="e">
        <f>ROUNDUP(AVERAGEIF(D12:D16,"&lt;&gt;0"),0)</f>
        <v>#DIV/0!</v>
      </c>
      <c r="G17" s="21" t="e">
        <f>IF(D17&gt;$D$9,(D17-$D$9)*$G$9,0)</f>
        <v>#DIV/0!</v>
      </c>
    </row>
    <row r="18" spans="1:7" x14ac:dyDescent="0.25">
      <c r="A18" s="19">
        <f>'[2]RSP Caseload'!A18</f>
        <v>44571</v>
      </c>
      <c r="B18" s="19"/>
      <c r="C18" s="19"/>
      <c r="D18" s="20">
        <v>0</v>
      </c>
      <c r="F18" s="21"/>
      <c r="G18" s="22"/>
    </row>
    <row r="19" spans="1:7" x14ac:dyDescent="0.25">
      <c r="A19" s="19">
        <f>'[2]RSP Caseload'!A19</f>
        <v>44572</v>
      </c>
      <c r="B19" s="19"/>
      <c r="C19" s="19"/>
      <c r="D19" s="20">
        <v>0</v>
      </c>
      <c r="F19" s="21"/>
      <c r="G19" s="22"/>
    </row>
    <row r="20" spans="1:7" x14ac:dyDescent="0.25">
      <c r="A20" s="19">
        <f>'[2]RSP Caseload'!A20</f>
        <v>44573</v>
      </c>
      <c r="B20" s="19"/>
      <c r="C20" s="19"/>
      <c r="D20" s="20">
        <v>0</v>
      </c>
      <c r="F20" s="21"/>
      <c r="G20" s="22"/>
    </row>
    <row r="21" spans="1:7" x14ac:dyDescent="0.25">
      <c r="A21" s="19">
        <f>'[2]RSP Caseload'!A21</f>
        <v>44574</v>
      </c>
      <c r="B21" s="19"/>
      <c r="C21" s="19"/>
      <c r="D21" s="20">
        <v>0</v>
      </c>
      <c r="F21" s="21"/>
      <c r="G21" s="22"/>
    </row>
    <row r="22" spans="1:7" x14ac:dyDescent="0.25">
      <c r="A22" s="19">
        <f>'[2]RSP Caseload'!A22</f>
        <v>44575</v>
      </c>
      <c r="B22" s="19"/>
      <c r="C22" s="19"/>
      <c r="D22" s="20">
        <v>0</v>
      </c>
      <c r="F22" s="21"/>
      <c r="G22" s="22"/>
    </row>
    <row r="23" spans="1:7" x14ac:dyDescent="0.25">
      <c r="A23" s="42" t="s">
        <v>12</v>
      </c>
      <c r="B23" s="42"/>
      <c r="C23" s="42"/>
      <c r="D23" s="23" t="e">
        <f t="shared" ref="D23" si="0">ROUNDUP(AVERAGEIF(D18:D22,"&lt;&gt;0"),0)</f>
        <v>#DIV/0!</v>
      </c>
      <c r="G23" s="21" t="e">
        <f t="shared" ref="G23" si="1">IF(D23&gt;$D$9,(D23-$D$9)*$G$9,0)</f>
        <v>#DIV/0!</v>
      </c>
    </row>
    <row r="24" spans="1:7" x14ac:dyDescent="0.25">
      <c r="A24" s="19">
        <f>'[2]RSP Caseload'!A23</f>
        <v>44579</v>
      </c>
      <c r="B24" s="19"/>
      <c r="C24" s="19"/>
      <c r="D24" s="20">
        <v>0</v>
      </c>
      <c r="F24" s="21"/>
      <c r="G24" s="22"/>
    </row>
    <row r="25" spans="1:7" x14ac:dyDescent="0.25">
      <c r="A25" s="19">
        <f>'[2]RSP Caseload'!A24</f>
        <v>44580</v>
      </c>
      <c r="B25" s="19"/>
      <c r="C25" s="19"/>
      <c r="D25" s="20">
        <v>0</v>
      </c>
      <c r="F25" s="21"/>
      <c r="G25" s="22"/>
    </row>
    <row r="26" spans="1:7" x14ac:dyDescent="0.25">
      <c r="A26" s="19">
        <f>'[2]RSP Caseload'!A25</f>
        <v>44581</v>
      </c>
      <c r="B26" s="19"/>
      <c r="C26" s="19"/>
      <c r="D26" s="20">
        <v>0</v>
      </c>
      <c r="F26" s="21"/>
      <c r="G26" s="22"/>
    </row>
    <row r="27" spans="1:7" x14ac:dyDescent="0.25">
      <c r="A27" s="19">
        <f>'[2]RSP Caseload'!A26</f>
        <v>44582</v>
      </c>
      <c r="B27" s="19"/>
      <c r="C27" s="19"/>
      <c r="D27" s="20">
        <v>0</v>
      </c>
      <c r="F27" s="21"/>
      <c r="G27" s="22"/>
    </row>
    <row r="28" spans="1:7" x14ac:dyDescent="0.25">
      <c r="A28" s="42" t="s">
        <v>12</v>
      </c>
      <c r="B28" s="42"/>
      <c r="C28" s="42"/>
      <c r="D28" s="23" t="e">
        <f>ROUNDUP(AVERAGEIF(D24:D27,"&lt;&gt;0"),0)</f>
        <v>#DIV/0!</v>
      </c>
      <c r="G28" s="21" t="e">
        <f t="shared" ref="G28" si="2">IF(D28&gt;$D$9,(D28-$D$9)*$G$9,0)</f>
        <v>#DIV/0!</v>
      </c>
    </row>
    <row r="29" spans="1:7" x14ac:dyDescent="0.25">
      <c r="A29" s="19">
        <f>'[2]RSP Caseload'!A27</f>
        <v>44585</v>
      </c>
      <c r="B29" s="19"/>
      <c r="C29" s="19"/>
      <c r="D29" s="20">
        <v>0</v>
      </c>
      <c r="F29" s="21"/>
      <c r="G29" s="22"/>
    </row>
    <row r="30" spans="1:7" x14ac:dyDescent="0.25">
      <c r="A30" s="19">
        <f>'[2]RSP Caseload'!A28</f>
        <v>44586</v>
      </c>
      <c r="B30" s="19"/>
      <c r="C30" s="19"/>
      <c r="D30" s="20">
        <v>0</v>
      </c>
      <c r="F30" s="21"/>
      <c r="G30" s="22"/>
    </row>
    <row r="31" spans="1:7" x14ac:dyDescent="0.25">
      <c r="A31" s="19">
        <f>'[2]RSP Caseload'!A29</f>
        <v>44587</v>
      </c>
      <c r="B31" s="19"/>
      <c r="C31" s="19"/>
      <c r="D31" s="20">
        <v>0</v>
      </c>
      <c r="F31" s="21"/>
      <c r="G31" s="22"/>
    </row>
    <row r="32" spans="1:7" x14ac:dyDescent="0.25">
      <c r="A32" s="19">
        <f>'[2]RSP Caseload'!A30</f>
        <v>44588</v>
      </c>
      <c r="B32" s="19"/>
      <c r="C32" s="19"/>
      <c r="D32" s="20">
        <v>0</v>
      </c>
      <c r="F32" s="21"/>
      <c r="G32" s="22"/>
    </row>
    <row r="33" spans="1:7" x14ac:dyDescent="0.25">
      <c r="A33" s="19">
        <f>'[2]RSP Caseload'!A31</f>
        <v>44589</v>
      </c>
      <c r="B33" s="19"/>
      <c r="C33" s="19"/>
      <c r="D33" s="20">
        <v>0</v>
      </c>
      <c r="F33" s="21"/>
      <c r="G33" s="22"/>
    </row>
    <row r="34" spans="1:7" x14ac:dyDescent="0.25">
      <c r="A34" s="42" t="s">
        <v>12</v>
      </c>
      <c r="B34" s="42"/>
      <c r="C34" s="42"/>
      <c r="D34" s="24" t="e">
        <f>ROUNDUP(AVERAGEIF(D29:D33,"&lt;&gt;0"),0)</f>
        <v>#DIV/0!</v>
      </c>
      <c r="G34" s="21" t="e">
        <f>IF(D34&gt;$D$9,(D34-$D$9)*$G$9,0)</f>
        <v>#DIV/0!</v>
      </c>
    </row>
    <row r="35" spans="1:7" x14ac:dyDescent="0.25">
      <c r="A35" s="19">
        <f>'[2]RSP Caseload'!A32</f>
        <v>44592</v>
      </c>
      <c r="B35" s="19"/>
      <c r="C35" s="19"/>
      <c r="D35" s="20">
        <v>0</v>
      </c>
      <c r="F35" s="21"/>
      <c r="G35" s="22"/>
    </row>
    <row r="36" spans="1:7" x14ac:dyDescent="0.25">
      <c r="A36" s="42" t="s">
        <v>12</v>
      </c>
      <c r="B36" s="42"/>
      <c r="C36" s="42"/>
      <c r="D36" s="24" t="e">
        <f>ROUNDUP(AVERAGEIF(D35:D35,"&lt;&gt;0"),0)</f>
        <v>#DIV/0!</v>
      </c>
      <c r="G36" s="21" t="e">
        <f>IF(D36&gt;$D$9,(D36-$D$9)*$G$9,0)</f>
        <v>#DIV/0!</v>
      </c>
    </row>
    <row r="37" spans="1:7" ht="16.5" thickBot="1" x14ac:dyDescent="0.3">
      <c r="A37" s="25" t="s">
        <v>11</v>
      </c>
      <c r="B37" s="25"/>
      <c r="C37" s="25"/>
      <c r="D37" s="26"/>
      <c r="E37" s="27"/>
      <c r="F37" s="28"/>
      <c r="G37" s="29" t="e">
        <f>SUM(G12:G36)</f>
        <v>#DIV/0!</v>
      </c>
    </row>
    <row r="38" spans="1:7" ht="15.75" thickTop="1" x14ac:dyDescent="0.25">
      <c r="A38" s="30"/>
      <c r="B38" s="30"/>
      <c r="C38" s="30"/>
    </row>
    <row r="39" spans="1:7" x14ac:dyDescent="0.25">
      <c r="A39" s="31" t="s">
        <v>13</v>
      </c>
      <c r="B39" s="31"/>
      <c r="C39" s="31"/>
      <c r="D39" s="32"/>
      <c r="E39" s="32"/>
      <c r="F39" s="32"/>
      <c r="G39" s="32"/>
    </row>
    <row r="41" spans="1:7" x14ac:dyDescent="0.25">
      <c r="A41" s="30"/>
      <c r="B41" s="30"/>
      <c r="C41" s="30"/>
      <c r="D41" s="30"/>
      <c r="E41" s="33"/>
    </row>
    <row r="42" spans="1:7" x14ac:dyDescent="0.25">
      <c r="A42" s="34" t="s">
        <v>14</v>
      </c>
      <c r="B42" s="34"/>
      <c r="C42" s="34"/>
      <c r="D42" s="34"/>
      <c r="E42" s="35"/>
      <c r="F42" s="36" t="s">
        <v>9</v>
      </c>
      <c r="G42" s="36"/>
    </row>
    <row r="44" spans="1:7" x14ac:dyDescent="0.25">
      <c r="A44" s="37"/>
      <c r="B44" s="37"/>
      <c r="C44" s="37"/>
      <c r="D44" s="38"/>
      <c r="E44" s="33"/>
    </row>
    <row r="45" spans="1:7" x14ac:dyDescent="0.25">
      <c r="A45" s="43" t="s">
        <v>15</v>
      </c>
      <c r="B45" s="43"/>
      <c r="C45" s="43"/>
      <c r="D45" s="43"/>
      <c r="E45" s="35"/>
      <c r="F45" s="36" t="s">
        <v>9</v>
      </c>
      <c r="G45" s="36"/>
    </row>
    <row r="46" spans="1:7" x14ac:dyDescent="0.25">
      <c r="A46" s="39"/>
      <c r="B46" s="39"/>
      <c r="C46" s="39"/>
      <c r="D46" s="40"/>
      <c r="E46" s="33"/>
      <c r="F46" s="41"/>
      <c r="G46" s="41"/>
    </row>
    <row r="47" spans="1:7" x14ac:dyDescent="0.25">
      <c r="A47" s="32" t="s">
        <v>16</v>
      </c>
      <c r="B47" s="32"/>
      <c r="C47" s="32"/>
      <c r="D47" s="32"/>
      <c r="E47" s="32"/>
      <c r="F47" s="32"/>
      <c r="G47" s="32"/>
    </row>
    <row r="48" spans="1:7" x14ac:dyDescent="0.25">
      <c r="A48" s="44" t="s">
        <v>17</v>
      </c>
      <c r="B48" s="44"/>
      <c r="C48" s="44"/>
      <c r="D48" s="44"/>
      <c r="E48" s="44"/>
      <c r="F48" s="44"/>
      <c r="G48" s="44"/>
    </row>
  </sheetData>
  <sheetProtection algorithmName="SHA-512" hashValue="pwSADtWe49FzvxFLmFayXm/CZpAq1fhqg8WFLQy1k5r/TDRGFbbKY/P3bMO24C8GzO/Dhp7mCAzMG6/FCTob0g==" saltValue="8Skalyaou/4X0LEVznSILQ==" spinCount="100000" sheet="1" objects="1" scenarios="1"/>
  <mergeCells count="11">
    <mergeCell ref="A23:C23"/>
    <mergeCell ref="B1:G1"/>
    <mergeCell ref="A2:G2"/>
    <mergeCell ref="A3:G3"/>
    <mergeCell ref="B5:D5"/>
    <mergeCell ref="A17:C17"/>
    <mergeCell ref="A28:C28"/>
    <mergeCell ref="A34:C34"/>
    <mergeCell ref="A36:C36"/>
    <mergeCell ref="A45:D45"/>
    <mergeCell ref="A48:G48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2021-08-05T16:47:53Z</dcterms:created>
  <dcterms:modified xsi:type="dcterms:W3CDTF">2021-08-06T16:16:38Z</dcterms:modified>
</cp:coreProperties>
</file>